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<sst xmlns="http://schemas.openxmlformats.org/spreadsheetml/2006/main" count="3007" uniqueCount="497">
  <si>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</si>
  <si>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</si>
  <si>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</si>
  <si>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</si>
  <si>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</si>
  <si>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</si>
  <si>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</si>
  <si>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</si>
  <si>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</si>
  <si>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</si>
  <si>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</si>
  <si>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</si>
  <si>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</si>
  <si>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</si>
  <si>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</si>
  <si>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</si>
  <si>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</si>
  <si>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</si>
  <si>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</si>
  <si>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</si>
  <si>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</si>
  <si>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</si>
  <si>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</si>
  <si>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</si>
  <si>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</si>
  <si>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</si>
  <si>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</si>
  <si>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</si>
  <si>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</si>
  <si>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</si>
  <si>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</si>
  <si>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</si>
  <si>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</si>
  <si>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</si>
  <si>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</si>
  <si>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</si>
  <si>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</si>
  <si>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</si>
  <si>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</si>
  <si>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</si>
  <si>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</si>
  <si>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</si>
  <si>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</si>
  <si>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</si>
  <si>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</si>
  <si>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</si>
  <si>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</si>
  <si>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</si>
  <si>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</si>
  <si>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</si>
  <si>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</si>
  <si>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</si>
  <si>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</si>
  <si>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</si>
  <si>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</si>
  <si>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</si>
  <si>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</si>
  <si>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</si>
  <si>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</si>
  <si>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</si>
  <si>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</si>
  <si>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</si>
  <si>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</si>
  <si>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</si>
  <si>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</si>
  <si>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</si>
  <si>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</si>
  <si>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</si>
  <si>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</si>
  <si>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</si>
  <si>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</si>
  <si>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</si>
  <si>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</si>
  <si>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</si>
  <si>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</si>
  <si>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</si>
  <si>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</si>
  <si>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</si>
  <si>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</si>
  <si>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</si>
  <si>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</si>
  <si>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</si>
  <si>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</si>
  <si>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</si>
  <si>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</si>
  <si>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</si>
  <si>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</si>
  <si>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</si>
  <si>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</si>
  <si>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</si>
  <si>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</si>
  <si>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</si>
  <si>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</si>
  <si>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</si>
  <si>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</si>
  <si>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</si>
  <si>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</si>
  <si>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</si>
  <si>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</si>
  <si>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</si>
  <si>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</si>
  <si>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</si>
  <si>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</si>
  <si>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</si>
  <si>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</si>
  <si>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</si>
  <si>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</si>
  <si>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</si>
  <si>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</si>
  <si>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</si>
  <si>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</si>
  <si>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</si>
  <si>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</si>
  <si>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</si>
  <si>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</si>
  <si>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</si>
  <si>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</si>
  <si>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</si>
  <si>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</si>
  <si>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</si>
  <si>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</si>
  <si>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</si>
  <si>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</si>
  <si>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</si>
  <si>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</si>
  <si>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</si>
  <si>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</si>
  <si>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</si>
  <si>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</si>
  <si>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</si>
  <si>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</si>
  <si>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</si>
  <si>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</si>
  <si>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</si>
  <si>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</si>
  <si>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</si>
  <si>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</si>
  <si>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</si>
  <si>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</si>
  <si>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</si>
  <si>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</si>
  <si>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</si>
  <si>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</si>
  <si>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</si>
  <si>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</si>
  <si>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</si>
  <si>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</si>
  <si>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</si>
  <si>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</si>
  <si>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</si>
  <si>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</si>
  <si>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</si>
  <si>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</si>
  <si>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</si>
  <si>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</si>
  <si>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</si>
  <si>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</si>
  <si>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</si>
  <si>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</si>
  <si>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</si>
  <si>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</si>
  <si>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</si>
  <si>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</si>
  <si>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</si>
  <si>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</si>
  <si>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</si>
  <si>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</si>
  <si>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</si>
  <si>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</si>
  <si>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</si>
  <si>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</si>
  <si>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</si>
  <si>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</si>
  <si>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</si>
  <si>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</si>
  <si>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</si>
  <si>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</si>
  <si>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</si>
  <si>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</si>
  <si>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</si>
  <si>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</si>
  <si>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</si>
  <si>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</si>
  <si>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</si>
  <si>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</si>
  <si>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</si>
  <si>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</si>
  <si>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</si>
  <si>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</si>
  <si>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</si>
  <si>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</si>
  <si>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</si>
  <si>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</si>
  <si>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</si>
  <si>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</si>
  <si>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</si>
  <si>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</si>
  <si>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</si>
  <si>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</si>
  <si>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</si>
  <si>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</si>
  <si>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</si>
  <si>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</si>
  <si>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</si>
  <si>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</si>
  <si>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</si>
  <si>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</si>
  <si>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</si>
  <si>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</si>
  <si>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</si>
  <si>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</si>
  <si>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</si>
  <si>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</si>
  <si>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</si>
  <si>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</si>
  <si>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</si>
  <si>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</si>
  <si>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</si>
  <si>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</si>
  <si>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</si>
  <si>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</si>
  <si>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</si>
  <si>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</si>
  <si>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</si>
  <si>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</si>
  <si>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</si>
  <si>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</si>
  <si>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</si>
  <si>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</si>
  <si>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</si>
  <si>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</si>
  <si>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</si>
  <si>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</si>
  <si>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</si>
  <si>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</si>
  <si>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</si>
  <si>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</si>
  <si>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</si>
  <si>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</si>
  <si>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</si>
  <si>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</si>
  <si>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</si>
  <si>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</si>
  <si>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</si>
  <si>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</si>
  <si>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</si>
  <si>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</si>
  <si>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</si>
  <si>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</si>
  <si>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</si>
  <si>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</si>
  <si>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</si>
  <si>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</si>
  <si>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</si>
  <si>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</si>
  <si>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</si>
  <si>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</si>
  <si>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</si>
  <si>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</si>
  <si>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</si>
  <si>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</si>
  <si>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</si>
  <si>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</si>
  <si>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</si>
  <si>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</si>
  <si>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</si>
  <si>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</si>
  <si>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</si>
  <si>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</si>
  <si>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</si>
  <si>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</si>
  <si>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</si>
  <si>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</si>
  <si>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</si>
  <si>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</si>
  <si>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</si>
  <si>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</si>
  <si>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</si>
  <si>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</si>
  <si>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</si>
  <si>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</si>
  <si>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</si>
  <si>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</si>
  <si>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</si>
  <si>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</si>
  <si>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</si>
  <si>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</si>
  <si>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</si>
  <si>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</si>
  <si>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</si>
  <si>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</si>
  <si>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</si>
  <si>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</si>
  <si>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</si>
  <si>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</si>
  <si>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</si>
  <si>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</si>
  <si>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</si>
  <si>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</si>
  <si>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</si>
  <si>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</si>
  <si>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</si>
  <si>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</si>
  <si>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</si>
  <si>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</si>
  <si>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</si>
  <si>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</si>
  <si>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</si>
  <si>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</si>
  <si>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</si>
  <si>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</si>
  <si>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</si>
  <si>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</si>
  <si>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</si>
  <si>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</si>
  <si>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</si>
  <si>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</si>
  <si>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</si>
  <si>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</si>
  <si>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</si>
  <si>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</si>
  <si>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</si>
  <si>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</si>
  <si>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</si>
  <si>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</si>
  <si>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</si>
  <si>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</si>
  <si>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</si>
  <si>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</si>
  <si>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</si>
  <si>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</si>
  <si>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</si>
  <si>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</si>
  <si>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</si>
  <si>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на 2020 год и плановый период 2021-2022 годов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</si>
  <si>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</si>
  <si>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</si>
  <si>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</si>
  <si>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</si>
  <si>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</si>
  <si>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</si>
  <si>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</si>
  <si>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</si>
  <si>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</si>
  <si>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</si>
  <si>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</si>
  <si>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</si>
  <si>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</si>
  <si>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</si>
  <si>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</si>
  <si>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</si>
  <si>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</si>
  <si>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</si>
  <si>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</si>
  <si>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</si>
  <si>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</si>
  <si>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</si>
  <si>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</si>
  <si>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</si>
  <si>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</si>
  <si>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</si>
  <si>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</si>
  <si>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</si>
  <si>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</si>
  <si>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</si>
  <si>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</si>
  <si>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</si>
  <si>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</si>
  <si>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</si>
  <si>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</si>
  <si>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</si>
  <si>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</si>
  <si>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</si>
  <si>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</si>
  <si>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</si>
  <si>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</si>
  <si>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</si>
  <si>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</si>
  <si>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</si>
  <si>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</si>
  <si>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</si>
  <si>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</si>
  <si>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</si>
  <si>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</si>
  <si>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</si>
  <si>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</si>
  <si>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</si>
  <si>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</si>
  <si>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</si>
  <si>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</si>
  <si>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</si>
  <si>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</si>
  <si>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</si>
  <si>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</si>
  <si>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</si>
  <si>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</si>
  <si>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</si>
  <si>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</si>
  <si>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</si>
  <si>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</si>
  <si>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</si>
  <si>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</si>
  <si>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</si>
  <si>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</si>
  <si>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</si>
  <si>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</si>
  <si>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</si>
  <si>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</si>
  <si>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</si>
  <si>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</si>
  <si>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</si>
  <si>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</si>
  <si>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</si>
  <si>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</si>
  <si>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</si>
  <si>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</si>
  <si>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</si>
  <si>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</si>
  <si>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</si>
  <si>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</si>
  <si>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</si>
  <si>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</si>
  <si>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</si>
  <si>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</si>
  <si>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</si>
  <si>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</si>
  <si>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</si>
  <si>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</si>
  <si>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</si>
  <si>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</si>
  <si>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</si>
  <si>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</si>
  <si>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</si>
  <si>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</si>
  <si>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</si>
  <si>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</si>
  <si>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</si>
  <si>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</si>
  <si>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</si>
  <si>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</si>
  <si>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</si>
  <si>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</si>
  <si>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</si>
  <si>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</si>
  <si>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</si>
  <si>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</si>
  <si>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</si>
  <si>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</si>
  <si>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</si>
  <si>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</si>
  <si>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</si>
  <si>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</si>
  <si>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</si>
  <si>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</si>
  <si>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</si>
  <si>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</si>
  <si>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</si>
  <si>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</si>
  <si>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</si>
  <si>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</si>
  <si>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</si>
  <si>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</si>
  <si>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</si>
  <si>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</si>
  <si>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</si>
  <si>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</si>
  <si>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</si>
  <si>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</si>
  <si>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</si>
  <si>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</si>
  <si>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</si>
  <si>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</si>
  <si>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</si>
  <si>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</si>
  <si>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</si>
  <si>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</si>
  <si>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</si>
  <si>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</si>
  <si>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</si>
  <si>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</si>
  <si>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</si>
  <si>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</si>
  <si>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</si>
  <si>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</si>
  <si>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</si>
  <si>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</si>
  <si>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</si>
  <si>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« 17 »    января  2020 г.</t>
  </si>
  <si>
    <t>Тимаханова Ольга Николаевна</t>
  </si>
  <si>
    <t>гл.бухгалтер</t>
  </si>
  <si>
    <t>Башилова Наталья Алексеевна</t>
  </si>
  <si>
    <t>государственное бюджетное учреждение "Комплексный центр социального обслуживания населения" Пеновского района</t>
  </si>
  <si>
    <t>2020 год 
(очередной финансовый год)</t>
  </si>
  <si>
    <t>2021 год 
(1-й год планового периода)</t>
  </si>
  <si>
    <t>2022 год
 (2-й год планового периода)</t>
  </si>
  <si>
    <t>2020 год (очередной финансовый год)</t>
  </si>
  <si>
    <t>2022 год 
(2-й год планового периода)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</si>
</sst>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#,##0.0000000000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2" xfId="52" applyFont="1" applyBorder="1" applyAlignment="1">
      <alignment horizontal="center" vertical="center" textRotation="90" wrapText="1"/>
      <protection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14" fontId="43" fillId="0" borderId="10" xfId="0" applyNumberFormat="1" applyFont="1" applyFill="1" applyBorder="1" applyAlignment="1">
      <alignment horizontal="left" vertical="top" wrapText="1"/>
    </xf>
    <xf numFmtId="44" fontId="0" fillId="0" borderId="10" xfId="0" applyNumberFormat="1" applyFont="1" applyFill="1" applyBorder="1" applyAlignment="1">
      <alignment vertical="top" wrapText="1"/>
    </xf>
    <xf numFmtId="44" fontId="0" fillId="0" borderId="10" xfId="0" applyNumberFormat="1" applyFont="1" applyFill="1" applyBorder="1" applyAlignment="1">
      <alignment vertical="top" wrapText="1"/>
    </xf>
    <xf numFmtId="44" fontId="0" fillId="0" borderId="10" xfId="0" applyNumberForma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left" vertical="top" wrapText="1"/>
    </xf>
    <xf numFmtId="0" fontId="44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5" fontId="7" fillId="0" borderId="12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5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4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4" xfId="0" applyNumberFormat="1" applyFont="1" applyFill="1" applyBorder="1" applyAlignment="1">
      <alignment horizontal="right"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horizontal="center" vertical="top" wrapText="1"/>
    </xf>
    <xf numFmtId="0" fontId="46" fillId="0" borderId="15" xfId="0" applyNumberFormat="1" applyFont="1" applyFill="1" applyBorder="1" applyAlignment="1">
      <alignment horizontal="center" vertical="top" wrapText="1"/>
    </xf>
    <xf numFmtId="0" fontId="7" fillId="0" borderId="16" xfId="52" applyFont="1" applyBorder="1" applyAlignment="1">
      <alignment horizontal="center" vertical="center" textRotation="90" wrapText="1"/>
      <protection/>
    </xf>
    <xf numFmtId="0" fontId="7" fillId="0" borderId="17" xfId="52" applyFont="1" applyBorder="1" applyAlignment="1">
      <alignment horizontal="center" vertical="center" textRotation="90" wrapText="1"/>
      <protection/>
    </xf>
    <xf numFmtId="0" fontId="7" fillId="0" borderId="18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21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42" fillId="0" borderId="11" xfId="0" applyNumberFormat="1" applyFont="1" applyFill="1" applyBorder="1" applyAlignment="1">
      <alignment horizontal="center" vertical="center" textRotation="90" wrapText="1"/>
    </xf>
    <xf numFmtId="0" fontId="42" fillId="0" borderId="22" xfId="0" applyNumberFormat="1" applyFont="1" applyFill="1" applyBorder="1" applyAlignment="1">
      <alignment horizontal="center" vertical="center" textRotation="90" wrapText="1"/>
    </xf>
    <xf numFmtId="0" fontId="45" fillId="0" borderId="15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PageLayoutView="0" workbookViewId="0" topLeftCell="A1">
      <selection activeCell="V30" sqref="V30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57" t="s">
        <v>0</v>
      </c>
      <c r="B2" s="57" t="s">
        <v>0</v>
      </c>
      <c r="C2" s="57" t="s">
        <v>0</v>
      </c>
      <c r="D2" s="57" t="s">
        <v>0</v>
      </c>
      <c r="E2" s="60" t="s">
        <v>1</v>
      </c>
      <c r="F2" s="60"/>
      <c r="G2" s="60"/>
    </row>
    <row r="3" spans="1:7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1" t="s">
        <v>0</v>
      </c>
      <c r="F3" s="61" t="s">
        <v>0</v>
      </c>
      <c r="G3" s="61" t="s">
        <v>0</v>
      </c>
    </row>
    <row r="4" spans="1:7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1" t="s">
        <v>0</v>
      </c>
      <c r="F4" s="61" t="s">
        <v>0</v>
      </c>
      <c r="G4" s="61" t="s">
        <v>0</v>
      </c>
    </row>
    <row r="5" spans="1:7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2" t="s">
        <v>2</v>
      </c>
      <c r="F5" s="62"/>
      <c r="G5" s="62"/>
    </row>
    <row r="6" spans="1:7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2" t="s">
        <v>3</v>
      </c>
      <c r="F6" s="62"/>
      <c r="G6" s="62"/>
    </row>
    <row r="7" spans="1:7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3" t="s">
        <v>4</v>
      </c>
      <c r="F7" s="63"/>
      <c r="G7" s="63"/>
    </row>
    <row r="8" spans="1:7" ht="30" customHeight="1">
      <c r="A8" s="57" t="s">
        <v>0</v>
      </c>
      <c r="B8" s="57" t="s">
        <v>0</v>
      </c>
      <c r="C8" s="57" t="s">
        <v>0</v>
      </c>
      <c r="D8" s="57" t="s">
        <v>0</v>
      </c>
      <c r="E8" s="64" t="s">
        <v>5</v>
      </c>
      <c r="F8" s="64"/>
      <c r="G8" s="64"/>
    </row>
    <row r="9" spans="1:7" ht="30.75" customHeight="1">
      <c r="A9" s="57" t="s">
        <v>0</v>
      </c>
      <c r="B9" s="57" t="s">
        <v>0</v>
      </c>
      <c r="C9" s="57" t="s">
        <v>0</v>
      </c>
      <c r="D9" s="57" t="s">
        <v>0</v>
      </c>
      <c r="E9" s="56" t="s">
        <v>0</v>
      </c>
      <c r="F9" s="56" t="s">
        <v>0</v>
      </c>
      <c r="G9" s="58" t="s">
        <v>6</v>
      </c>
    </row>
    <row r="10" spans="1:7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6" t="s">
        <v>0</v>
      </c>
      <c r="F10" s="56" t="s">
        <v>0</v>
      </c>
      <c r="G10" s="1" t="s">
        <v>7</v>
      </c>
    </row>
    <row r="11" spans="1:7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6" t="s">
        <v>0</v>
      </c>
      <c r="F11" s="56" t="s">
        <v>0</v>
      </c>
      <c r="G11" s="58" t="s">
        <v>8</v>
      </c>
    </row>
    <row r="12" spans="1:7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6" t="s">
        <v>0</v>
      </c>
      <c r="F12" s="56" t="s">
        <v>0</v>
      </c>
      <c r="G12" s="46" t="s">
        <v>487</v>
      </c>
    </row>
    <row r="13" spans="1:7" ht="30" customHeight="1">
      <c r="A13" s="57" t="s">
        <v>0</v>
      </c>
      <c r="B13" s="57" t="s">
        <v>0</v>
      </c>
      <c r="C13" s="57" t="s">
        <v>0</v>
      </c>
      <c r="D13" s="57" t="s">
        <v>0</v>
      </c>
      <c r="E13" s="63" t="s">
        <v>9</v>
      </c>
      <c r="F13" s="63"/>
      <c r="G13" s="63"/>
    </row>
    <row r="14" spans="1:7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4" t="s">
        <v>10</v>
      </c>
      <c r="F14" s="64"/>
      <c r="G14" s="64"/>
    </row>
    <row r="15" spans="1:7" ht="27" customHeight="1">
      <c r="A15" s="57" t="s">
        <v>0</v>
      </c>
      <c r="B15" s="57" t="s">
        <v>0</v>
      </c>
      <c r="C15" s="57" t="s">
        <v>0</v>
      </c>
      <c r="D15" s="57" t="s">
        <v>0</v>
      </c>
      <c r="E15" s="56" t="s">
        <v>0</v>
      </c>
      <c r="F15" s="56" t="s">
        <v>0</v>
      </c>
      <c r="G15" s="58" t="s">
        <v>488</v>
      </c>
    </row>
    <row r="16" spans="1:7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6" t="s">
        <v>0</v>
      </c>
      <c r="F16" s="56" t="s">
        <v>0</v>
      </c>
      <c r="G16" s="1" t="s">
        <v>7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6" t="s">
        <v>0</v>
      </c>
      <c r="F17" s="56" t="s">
        <v>0</v>
      </c>
      <c r="G17" s="58" t="s">
        <v>11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6" t="s">
        <v>0</v>
      </c>
      <c r="F18" s="56" t="s">
        <v>0</v>
      </c>
      <c r="G18" s="46" t="s">
        <v>487</v>
      </c>
    </row>
    <row r="19" spans="1:7" ht="23.25" customHeight="1">
      <c r="A19" s="57" t="s">
        <v>0</v>
      </c>
      <c r="B19" s="57" t="s">
        <v>0</v>
      </c>
      <c r="C19" s="57" t="s">
        <v>0</v>
      </c>
      <c r="D19" s="57" t="s">
        <v>0</v>
      </c>
      <c r="E19" s="63" t="s">
        <v>489</v>
      </c>
      <c r="F19" s="63"/>
      <c r="G19" s="63"/>
    </row>
    <row r="20" spans="1:7" ht="29.25" customHeight="1">
      <c r="A20" s="57" t="s">
        <v>0</v>
      </c>
      <c r="B20" s="57" t="s">
        <v>0</v>
      </c>
      <c r="C20" s="57" t="s">
        <v>0</v>
      </c>
      <c r="D20" s="57" t="s">
        <v>0</v>
      </c>
      <c r="E20" s="64" t="s">
        <v>12</v>
      </c>
      <c r="F20" s="64"/>
      <c r="G20" s="64"/>
    </row>
    <row r="21" spans="1:7" ht="25.5" customHeight="1">
      <c r="A21" s="57" t="s">
        <v>0</v>
      </c>
      <c r="B21" s="57" t="s">
        <v>0</v>
      </c>
      <c r="C21" s="57" t="s">
        <v>0</v>
      </c>
      <c r="D21" s="57" t="s">
        <v>0</v>
      </c>
      <c r="E21" s="56" t="s">
        <v>0</v>
      </c>
      <c r="F21" s="56" t="s">
        <v>0</v>
      </c>
      <c r="G21" s="58" t="s">
        <v>490</v>
      </c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6" t="s">
        <v>0</v>
      </c>
      <c r="F22" s="56" t="s">
        <v>0</v>
      </c>
      <c r="G22" s="56" t="s">
        <v>7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6" t="s">
        <v>0</v>
      </c>
      <c r="F23" s="56" t="s">
        <v>0</v>
      </c>
      <c r="G23" s="58" t="s">
        <v>13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6" t="s">
        <v>0</v>
      </c>
      <c r="F24" s="56" t="s">
        <v>0</v>
      </c>
      <c r="G24" s="46" t="s">
        <v>487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6" t="s">
        <v>0</v>
      </c>
      <c r="F25" s="56" t="s">
        <v>0</v>
      </c>
      <c r="G25" s="56" t="s">
        <v>0</v>
      </c>
    </row>
    <row r="26" spans="1:7" ht="24.75" customHeight="1">
      <c r="A26" s="61" t="s">
        <v>14</v>
      </c>
      <c r="B26" s="61"/>
      <c r="C26" s="61"/>
      <c r="D26" s="61"/>
      <c r="E26" s="61"/>
      <c r="F26" s="61"/>
      <c r="G26" s="61"/>
    </row>
    <row r="27" spans="1:7" ht="12.75" customHeight="1">
      <c r="A27" s="63" t="s">
        <v>491</v>
      </c>
      <c r="B27" s="63"/>
      <c r="C27" s="63"/>
      <c r="D27" s="63"/>
      <c r="E27" s="63"/>
      <c r="F27" s="63"/>
      <c r="G27" s="63"/>
    </row>
    <row r="28" spans="1:7" ht="12.75" customHeight="1">
      <c r="A28" s="65" t="s">
        <v>15</v>
      </c>
      <c r="B28" s="65"/>
      <c r="C28" s="65"/>
      <c r="D28" s="65"/>
      <c r="E28" s="65"/>
      <c r="F28" s="65"/>
      <c r="G28" s="65"/>
    </row>
    <row r="29" spans="1:7" ht="18" customHeight="1">
      <c r="A29" s="66" t="s">
        <v>334</v>
      </c>
      <c r="B29" s="63"/>
      <c r="C29" s="63"/>
      <c r="D29" s="63"/>
      <c r="E29" s="63"/>
      <c r="F29" s="63"/>
      <c r="G29" s="63"/>
    </row>
  </sheetData>
  <sheetProtection/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zoomScale="75" zoomScaleNormal="75" zoomScalePageLayoutView="0" workbookViewId="0" topLeftCell="A1">
      <selection activeCell="K5" sqref="K5:P5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2" t="s">
        <v>0</v>
      </c>
    </row>
    <row r="2" spans="1:19" ht="30.75" customHeight="1">
      <c r="A2" s="68" t="s">
        <v>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33.75" customHeight="1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88.25" customHeight="1">
      <c r="A4" s="70" t="s">
        <v>186</v>
      </c>
      <c r="B4" s="70" t="s">
        <v>187</v>
      </c>
      <c r="C4" s="70" t="s">
        <v>188</v>
      </c>
      <c r="D4" s="73" t="s">
        <v>189</v>
      </c>
      <c r="E4" s="74"/>
      <c r="F4" s="75"/>
      <c r="G4" s="73" t="s">
        <v>190</v>
      </c>
      <c r="H4" s="75"/>
      <c r="I4" s="76" t="s">
        <v>191</v>
      </c>
      <c r="J4" s="76"/>
      <c r="K4" s="67" t="s">
        <v>21</v>
      </c>
      <c r="L4" s="67"/>
      <c r="M4" s="67"/>
      <c r="N4" s="67"/>
      <c r="O4" s="67"/>
      <c r="P4" s="67"/>
      <c r="Q4" s="67" t="s">
        <v>22</v>
      </c>
      <c r="R4" s="67"/>
      <c r="S4" s="67"/>
    </row>
    <row r="5" spans="1:19" ht="36.75" customHeight="1">
      <c r="A5" s="71"/>
      <c r="B5" s="71"/>
      <c r="C5" s="71"/>
      <c r="D5" s="70" t="s">
        <v>23</v>
      </c>
      <c r="E5" s="70" t="s">
        <v>24</v>
      </c>
      <c r="F5" s="70" t="s">
        <v>25</v>
      </c>
      <c r="G5" s="70" t="s">
        <v>26</v>
      </c>
      <c r="H5" s="70" t="s">
        <v>27</v>
      </c>
      <c r="I5" s="76"/>
      <c r="J5" s="76"/>
      <c r="K5" s="67" t="s">
        <v>495</v>
      </c>
      <c r="L5" s="67"/>
      <c r="M5" s="67" t="s">
        <v>493</v>
      </c>
      <c r="N5" s="67"/>
      <c r="O5" s="67" t="s">
        <v>496</v>
      </c>
      <c r="P5" s="67"/>
      <c r="Q5" s="67" t="s">
        <v>0</v>
      </c>
      <c r="R5" s="67" t="s">
        <v>0</v>
      </c>
      <c r="S5" s="67" t="s">
        <v>0</v>
      </c>
    </row>
    <row r="6" spans="1:19" ht="71.25" customHeight="1">
      <c r="A6" s="72"/>
      <c r="B6" s="72"/>
      <c r="C6" s="72"/>
      <c r="D6" s="72"/>
      <c r="E6" s="72"/>
      <c r="F6" s="72"/>
      <c r="G6" s="72"/>
      <c r="H6" s="72"/>
      <c r="I6" s="20" t="s">
        <v>28</v>
      </c>
      <c r="J6" s="20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19.5" customHeight="1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233.25" customHeight="1">
      <c r="A8" s="21" t="s">
        <v>335</v>
      </c>
      <c r="B8" s="4" t="s">
        <v>54</v>
      </c>
      <c r="C8" s="4" t="s">
        <v>55</v>
      </c>
      <c r="D8" s="4" t="s">
        <v>336</v>
      </c>
      <c r="E8" s="4" t="s">
        <v>55</v>
      </c>
      <c r="F8" s="4" t="s">
        <v>0</v>
      </c>
      <c r="G8" s="4" t="s">
        <v>56</v>
      </c>
      <c r="H8" s="4" t="s">
        <v>0</v>
      </c>
      <c r="I8" s="4" t="s">
        <v>57</v>
      </c>
      <c r="J8" s="4" t="s">
        <v>58</v>
      </c>
      <c r="K8" s="5" t="s">
        <v>0</v>
      </c>
      <c r="L8" s="5">
        <v>0</v>
      </c>
      <c r="M8" s="5" t="s">
        <v>0</v>
      </c>
      <c r="N8" s="5">
        <f>L8</f>
        <v>0</v>
      </c>
      <c r="O8" s="5"/>
      <c r="P8" s="5">
        <f>L8</f>
        <v>0</v>
      </c>
      <c r="Q8" s="22" t="s">
        <v>194</v>
      </c>
      <c r="R8" s="22" t="s">
        <v>193</v>
      </c>
      <c r="S8" s="6" t="s">
        <v>192</v>
      </c>
    </row>
    <row r="9" spans="1:19" ht="195.75" customHeight="1">
      <c r="A9" s="24" t="s">
        <v>59</v>
      </c>
      <c r="B9" s="4" t="s">
        <v>60</v>
      </c>
      <c r="C9" s="4" t="s">
        <v>55</v>
      </c>
      <c r="D9" s="4" t="s">
        <v>61</v>
      </c>
      <c r="E9" s="4" t="s">
        <v>55</v>
      </c>
      <c r="F9" s="4" t="s">
        <v>0</v>
      </c>
      <c r="G9" s="4" t="s">
        <v>56</v>
      </c>
      <c r="H9" s="4" t="s">
        <v>0</v>
      </c>
      <c r="I9" s="4" t="s">
        <v>57</v>
      </c>
      <c r="J9" s="4" t="s">
        <v>58</v>
      </c>
      <c r="K9" s="5" t="s">
        <v>0</v>
      </c>
      <c r="L9" s="5">
        <v>45</v>
      </c>
      <c r="M9" s="5" t="s">
        <v>0</v>
      </c>
      <c r="N9" s="5">
        <f>L9</f>
        <v>45</v>
      </c>
      <c r="O9" s="5" t="s">
        <v>0</v>
      </c>
      <c r="P9" s="5">
        <f>N9</f>
        <v>45</v>
      </c>
      <c r="Q9" s="22" t="s">
        <v>194</v>
      </c>
      <c r="R9" s="22" t="s">
        <v>193</v>
      </c>
      <c r="S9" s="6" t="s">
        <v>192</v>
      </c>
    </row>
    <row r="10" spans="1:19" ht="195.75" customHeight="1">
      <c r="A10" s="24" t="s">
        <v>62</v>
      </c>
      <c r="B10" s="4" t="s">
        <v>60</v>
      </c>
      <c r="C10" s="4" t="s">
        <v>55</v>
      </c>
      <c r="D10" s="4" t="s">
        <v>63</v>
      </c>
      <c r="E10" s="4" t="s">
        <v>55</v>
      </c>
      <c r="F10" s="4" t="s">
        <v>0</v>
      </c>
      <c r="G10" s="4" t="s">
        <v>56</v>
      </c>
      <c r="H10" s="4" t="s">
        <v>0</v>
      </c>
      <c r="I10" s="4" t="s">
        <v>57</v>
      </c>
      <c r="J10" s="4" t="s">
        <v>58</v>
      </c>
      <c r="K10" s="5" t="s">
        <v>0</v>
      </c>
      <c r="L10" s="5">
        <v>45</v>
      </c>
      <c r="M10" s="5" t="s">
        <v>0</v>
      </c>
      <c r="N10" s="5">
        <f>L10</f>
        <v>45</v>
      </c>
      <c r="O10" s="5" t="s">
        <v>0</v>
      </c>
      <c r="P10" s="5">
        <f>N10</f>
        <v>45</v>
      </c>
      <c r="Q10" s="22" t="s">
        <v>194</v>
      </c>
      <c r="R10" s="22" t="s">
        <v>193</v>
      </c>
      <c r="S10" s="6" t="s">
        <v>192</v>
      </c>
    </row>
    <row r="11" spans="1:19" ht="195.75" customHeight="1">
      <c r="A11" s="24" t="s">
        <v>64</v>
      </c>
      <c r="B11" s="4" t="s">
        <v>60</v>
      </c>
      <c r="C11" s="4" t="s">
        <v>55</v>
      </c>
      <c r="D11" s="4" t="s">
        <v>65</v>
      </c>
      <c r="E11" s="4" t="s">
        <v>55</v>
      </c>
      <c r="F11" s="4" t="s">
        <v>0</v>
      </c>
      <c r="G11" s="4" t="s">
        <v>56</v>
      </c>
      <c r="H11" s="4" t="s">
        <v>0</v>
      </c>
      <c r="I11" s="4" t="s">
        <v>57</v>
      </c>
      <c r="J11" s="4" t="s">
        <v>58</v>
      </c>
      <c r="K11" s="5" t="s">
        <v>0</v>
      </c>
      <c r="L11" s="5">
        <v>45</v>
      </c>
      <c r="M11" s="5" t="s">
        <v>0</v>
      </c>
      <c r="N11" s="5">
        <f>L11</f>
        <v>45</v>
      </c>
      <c r="O11" s="5" t="s">
        <v>0</v>
      </c>
      <c r="P11" s="5">
        <f>N11</f>
        <v>45</v>
      </c>
      <c r="Q11" s="22" t="s">
        <v>194</v>
      </c>
      <c r="R11" s="22" t="s">
        <v>193</v>
      </c>
      <c r="S11" s="6" t="s">
        <v>192</v>
      </c>
    </row>
    <row r="12" spans="1:19" ht="195.75" customHeight="1">
      <c r="A12" s="37" t="s">
        <v>315</v>
      </c>
      <c r="B12" s="4" t="s">
        <v>60</v>
      </c>
      <c r="C12" s="4" t="s">
        <v>55</v>
      </c>
      <c r="D12" s="4" t="s">
        <v>195</v>
      </c>
      <c r="E12" s="4" t="s">
        <v>55</v>
      </c>
      <c r="F12" s="4" t="s">
        <v>0</v>
      </c>
      <c r="G12" s="4" t="s">
        <v>56</v>
      </c>
      <c r="H12" s="4" t="s">
        <v>0</v>
      </c>
      <c r="I12" s="4" t="s">
        <v>57</v>
      </c>
      <c r="J12" s="4" t="s">
        <v>58</v>
      </c>
      <c r="K12" s="5"/>
      <c r="L12" s="5">
        <v>0</v>
      </c>
      <c r="M12" s="5"/>
      <c r="N12" s="5">
        <f>L12</f>
        <v>0</v>
      </c>
      <c r="O12" s="5"/>
      <c r="P12" s="5">
        <f>N12</f>
        <v>0</v>
      </c>
      <c r="Q12" s="6" t="s">
        <v>194</v>
      </c>
      <c r="R12" s="6" t="s">
        <v>193</v>
      </c>
      <c r="S12" s="6" t="s">
        <v>192</v>
      </c>
    </row>
    <row r="13" spans="1:19" ht="195.75" customHeight="1">
      <c r="A13" s="37" t="s">
        <v>316</v>
      </c>
      <c r="B13" s="4" t="s">
        <v>60</v>
      </c>
      <c r="C13" s="4" t="s">
        <v>55</v>
      </c>
      <c r="D13" s="4" t="s">
        <v>312</v>
      </c>
      <c r="E13" s="4" t="s">
        <v>55</v>
      </c>
      <c r="F13" s="4" t="s">
        <v>0</v>
      </c>
      <c r="G13" s="4" t="s">
        <v>56</v>
      </c>
      <c r="H13" s="4" t="s">
        <v>0</v>
      </c>
      <c r="I13" s="4" t="s">
        <v>57</v>
      </c>
      <c r="J13" s="4" t="s">
        <v>58</v>
      </c>
      <c r="K13" s="5" t="s">
        <v>0</v>
      </c>
      <c r="L13" s="5">
        <v>0</v>
      </c>
      <c r="M13" s="5" t="s">
        <v>0</v>
      </c>
      <c r="N13" s="5">
        <f>L13</f>
        <v>0</v>
      </c>
      <c r="O13" s="5" t="s">
        <v>0</v>
      </c>
      <c r="P13" s="5">
        <f>N13</f>
        <v>0</v>
      </c>
      <c r="Q13" s="6" t="s">
        <v>194</v>
      </c>
      <c r="R13" s="6" t="s">
        <v>193</v>
      </c>
      <c r="S13" s="6" t="s">
        <v>192</v>
      </c>
    </row>
    <row r="14" spans="1:19" ht="195.75" customHeight="1">
      <c r="A14" s="37" t="s">
        <v>318</v>
      </c>
      <c r="B14" s="4" t="s">
        <v>60</v>
      </c>
      <c r="C14" s="4" t="s">
        <v>55</v>
      </c>
      <c r="D14" s="4" t="s">
        <v>314</v>
      </c>
      <c r="E14" s="4" t="s">
        <v>55</v>
      </c>
      <c r="F14" s="4" t="s">
        <v>0</v>
      </c>
      <c r="G14" s="4" t="s">
        <v>56</v>
      </c>
      <c r="H14" s="4" t="s">
        <v>0</v>
      </c>
      <c r="I14" s="4" t="s">
        <v>57</v>
      </c>
      <c r="J14" s="4" t="s">
        <v>58</v>
      </c>
      <c r="K14" s="5" t="s">
        <v>0</v>
      </c>
      <c r="L14" s="5">
        <v>0</v>
      </c>
      <c r="M14" s="5" t="s">
        <v>0</v>
      </c>
      <c r="N14" s="5">
        <f>L14</f>
        <v>0</v>
      </c>
      <c r="O14" s="5" t="s">
        <v>0</v>
      </c>
      <c r="P14" s="5">
        <v>573</v>
      </c>
      <c r="Q14" s="6" t="s">
        <v>194</v>
      </c>
      <c r="R14" s="6" t="s">
        <v>193</v>
      </c>
      <c r="S14" s="6" t="s">
        <v>192</v>
      </c>
    </row>
    <row r="15" spans="1:19" ht="409.5" customHeight="1">
      <c r="A15" s="24" t="s">
        <v>66</v>
      </c>
      <c r="B15" s="4" t="s">
        <v>67</v>
      </c>
      <c r="C15" s="4" t="s">
        <v>68</v>
      </c>
      <c r="D15" s="4" t="s">
        <v>69</v>
      </c>
      <c r="E15" s="4" t="s">
        <v>55</v>
      </c>
      <c r="F15" s="4" t="s">
        <v>0</v>
      </c>
      <c r="G15" s="4" t="s">
        <v>56</v>
      </c>
      <c r="H15" s="4" t="s">
        <v>0</v>
      </c>
      <c r="I15" s="4" t="s">
        <v>57</v>
      </c>
      <c r="J15" s="4" t="s">
        <v>58</v>
      </c>
      <c r="K15" s="5">
        <v>1350</v>
      </c>
      <c r="L15" s="5" t="s">
        <v>0</v>
      </c>
      <c r="M15" s="5">
        <f>K15</f>
        <v>1350</v>
      </c>
      <c r="N15" s="5" t="s">
        <v>0</v>
      </c>
      <c r="O15" s="5">
        <f>M15</f>
        <v>1350</v>
      </c>
      <c r="P15" s="5" t="s">
        <v>0</v>
      </c>
      <c r="Q15" s="22" t="s">
        <v>194</v>
      </c>
      <c r="R15" s="22" t="s">
        <v>193</v>
      </c>
      <c r="S15" s="6" t="s">
        <v>192</v>
      </c>
    </row>
    <row r="16" spans="1:19" ht="409.5" customHeight="1">
      <c r="A16" s="24" t="s">
        <v>197</v>
      </c>
      <c r="B16" s="4" t="s">
        <v>67</v>
      </c>
      <c r="C16" s="4" t="s">
        <v>68</v>
      </c>
      <c r="D16" s="4" t="s">
        <v>69</v>
      </c>
      <c r="E16" s="23" t="s">
        <v>198</v>
      </c>
      <c r="F16" s="4" t="s">
        <v>0</v>
      </c>
      <c r="G16" s="4" t="s">
        <v>56</v>
      </c>
      <c r="H16" s="4" t="s">
        <v>0</v>
      </c>
      <c r="I16" s="4" t="s">
        <v>57</v>
      </c>
      <c r="J16" s="4" t="s">
        <v>58</v>
      </c>
      <c r="K16" s="5">
        <v>0</v>
      </c>
      <c r="L16" s="5" t="s">
        <v>0</v>
      </c>
      <c r="M16" s="5">
        <f aca="true" t="shared" si="0" ref="M16:M31">K16</f>
        <v>0</v>
      </c>
      <c r="N16" s="5" t="s">
        <v>0</v>
      </c>
      <c r="O16" s="5">
        <f aca="true" t="shared" si="1" ref="O16:O31">M16</f>
        <v>0</v>
      </c>
      <c r="P16" s="5" t="s">
        <v>0</v>
      </c>
      <c r="Q16" s="22" t="s">
        <v>194</v>
      </c>
      <c r="R16" s="22" t="s">
        <v>193</v>
      </c>
      <c r="S16" s="6" t="s">
        <v>192</v>
      </c>
    </row>
    <row r="17" spans="1:19" ht="409.5" customHeight="1">
      <c r="A17" s="24" t="s">
        <v>76</v>
      </c>
      <c r="B17" s="4" t="s">
        <v>67</v>
      </c>
      <c r="C17" s="4" t="s">
        <v>68</v>
      </c>
      <c r="D17" s="4" t="s">
        <v>69</v>
      </c>
      <c r="E17" s="23" t="s">
        <v>77</v>
      </c>
      <c r="F17" s="4" t="s">
        <v>0</v>
      </c>
      <c r="G17" s="4" t="s">
        <v>56</v>
      </c>
      <c r="H17" s="4" t="s">
        <v>0</v>
      </c>
      <c r="I17" s="4" t="s">
        <v>57</v>
      </c>
      <c r="J17" s="4" t="s">
        <v>58</v>
      </c>
      <c r="K17" s="5">
        <v>0</v>
      </c>
      <c r="L17" s="5" t="s">
        <v>0</v>
      </c>
      <c r="M17" s="5">
        <f t="shared" si="0"/>
        <v>0</v>
      </c>
      <c r="N17" s="5" t="s">
        <v>0</v>
      </c>
      <c r="O17" s="5">
        <f t="shared" si="1"/>
        <v>0</v>
      </c>
      <c r="P17" s="5" t="s">
        <v>0</v>
      </c>
      <c r="Q17" s="22" t="s">
        <v>194</v>
      </c>
      <c r="R17" s="22" t="s">
        <v>193</v>
      </c>
      <c r="S17" s="6" t="s">
        <v>192</v>
      </c>
    </row>
    <row r="18" spans="1:19" ht="409.5" customHeight="1">
      <c r="A18" s="24" t="s">
        <v>74</v>
      </c>
      <c r="B18" s="4" t="s">
        <v>67</v>
      </c>
      <c r="C18" s="4" t="s">
        <v>68</v>
      </c>
      <c r="D18" s="4" t="s">
        <v>69</v>
      </c>
      <c r="E18" s="26" t="s">
        <v>75</v>
      </c>
      <c r="F18" s="17"/>
      <c r="G18" s="4" t="s">
        <v>56</v>
      </c>
      <c r="H18" s="4" t="s">
        <v>0</v>
      </c>
      <c r="I18" s="4" t="s">
        <v>57</v>
      </c>
      <c r="J18" s="4" t="s">
        <v>58</v>
      </c>
      <c r="K18" s="5">
        <v>1037</v>
      </c>
      <c r="L18" s="5" t="s">
        <v>0</v>
      </c>
      <c r="M18" s="5">
        <f t="shared" si="0"/>
        <v>1037</v>
      </c>
      <c r="N18" s="5" t="s">
        <v>0</v>
      </c>
      <c r="O18" s="5">
        <f t="shared" si="1"/>
        <v>1037</v>
      </c>
      <c r="P18" s="5" t="s">
        <v>0</v>
      </c>
      <c r="Q18" s="22" t="s">
        <v>194</v>
      </c>
      <c r="R18" s="22" t="s">
        <v>193</v>
      </c>
      <c r="S18" s="6" t="s">
        <v>192</v>
      </c>
    </row>
    <row r="19" spans="1:19" ht="409.5" customHeight="1">
      <c r="A19" s="24" t="s">
        <v>72</v>
      </c>
      <c r="B19" s="4" t="s">
        <v>67</v>
      </c>
      <c r="C19" s="4" t="s">
        <v>68</v>
      </c>
      <c r="D19" s="4" t="s">
        <v>69</v>
      </c>
      <c r="E19" s="4" t="s">
        <v>73</v>
      </c>
      <c r="F19" s="4" t="s">
        <v>0</v>
      </c>
      <c r="G19" s="4" t="s">
        <v>56</v>
      </c>
      <c r="H19" s="4" t="s">
        <v>0</v>
      </c>
      <c r="I19" s="4" t="s">
        <v>57</v>
      </c>
      <c r="J19" s="4" t="s">
        <v>58</v>
      </c>
      <c r="K19" s="5">
        <v>21</v>
      </c>
      <c r="L19" s="5" t="s">
        <v>0</v>
      </c>
      <c r="M19" s="5">
        <f t="shared" si="0"/>
        <v>21</v>
      </c>
      <c r="N19" s="5" t="s">
        <v>0</v>
      </c>
      <c r="O19" s="5">
        <f t="shared" si="1"/>
        <v>21</v>
      </c>
      <c r="P19" s="5" t="s">
        <v>0</v>
      </c>
      <c r="Q19" s="22" t="s">
        <v>194</v>
      </c>
      <c r="R19" s="22" t="s">
        <v>193</v>
      </c>
      <c r="S19" s="6" t="s">
        <v>192</v>
      </c>
    </row>
    <row r="20" spans="1:19" ht="409.5" customHeight="1">
      <c r="A20" s="24" t="s">
        <v>70</v>
      </c>
      <c r="B20" s="4" t="s">
        <v>67</v>
      </c>
      <c r="C20" s="4" t="s">
        <v>68</v>
      </c>
      <c r="D20" s="4" t="s">
        <v>69</v>
      </c>
      <c r="E20" s="4" t="s">
        <v>71</v>
      </c>
      <c r="F20" s="4" t="s">
        <v>0</v>
      </c>
      <c r="G20" s="4" t="s">
        <v>56</v>
      </c>
      <c r="H20" s="4" t="s">
        <v>0</v>
      </c>
      <c r="I20" s="4" t="s">
        <v>57</v>
      </c>
      <c r="J20" s="4" t="s">
        <v>58</v>
      </c>
      <c r="K20" s="5">
        <v>0</v>
      </c>
      <c r="L20" s="5" t="s">
        <v>0</v>
      </c>
      <c r="M20" s="5">
        <f t="shared" si="0"/>
        <v>0</v>
      </c>
      <c r="N20" s="5" t="s">
        <v>0</v>
      </c>
      <c r="O20" s="5">
        <f t="shared" si="1"/>
        <v>0</v>
      </c>
      <c r="P20" s="5" t="s">
        <v>0</v>
      </c>
      <c r="Q20" s="22" t="s">
        <v>194</v>
      </c>
      <c r="R20" s="22" t="s">
        <v>193</v>
      </c>
      <c r="S20" s="6" t="s">
        <v>192</v>
      </c>
    </row>
    <row r="21" spans="1:19" ht="140.25" customHeight="1">
      <c r="A21" s="24" t="s">
        <v>78</v>
      </c>
      <c r="B21" s="4" t="s">
        <v>60</v>
      </c>
      <c r="C21" s="4" t="s">
        <v>55</v>
      </c>
      <c r="D21" s="4" t="s">
        <v>61</v>
      </c>
      <c r="E21" s="4" t="s">
        <v>55</v>
      </c>
      <c r="F21" s="4" t="s">
        <v>0</v>
      </c>
      <c r="G21" s="4" t="s">
        <v>56</v>
      </c>
      <c r="H21" s="4" t="s">
        <v>0</v>
      </c>
      <c r="I21" s="4" t="s">
        <v>57</v>
      </c>
      <c r="J21" s="4" t="s">
        <v>58</v>
      </c>
      <c r="K21" s="5">
        <v>16</v>
      </c>
      <c r="L21" s="5" t="s">
        <v>0</v>
      </c>
      <c r="M21" s="5">
        <f t="shared" si="0"/>
        <v>16</v>
      </c>
      <c r="N21" s="5" t="s">
        <v>0</v>
      </c>
      <c r="O21" s="5">
        <f t="shared" si="1"/>
        <v>16</v>
      </c>
      <c r="P21" s="5" t="s">
        <v>0</v>
      </c>
      <c r="Q21" s="22" t="s">
        <v>194</v>
      </c>
      <c r="R21" s="22" t="s">
        <v>193</v>
      </c>
      <c r="S21" s="6" t="s">
        <v>192</v>
      </c>
    </row>
    <row r="22" spans="1:19" ht="140.25" customHeight="1">
      <c r="A22" s="24" t="s">
        <v>79</v>
      </c>
      <c r="B22" s="4" t="s">
        <v>60</v>
      </c>
      <c r="C22" s="4" t="s">
        <v>55</v>
      </c>
      <c r="D22" s="4" t="s">
        <v>63</v>
      </c>
      <c r="E22" s="4" t="s">
        <v>55</v>
      </c>
      <c r="F22" s="4" t="s">
        <v>0</v>
      </c>
      <c r="G22" s="4" t="s">
        <v>56</v>
      </c>
      <c r="H22" s="4" t="s">
        <v>0</v>
      </c>
      <c r="I22" s="4" t="s">
        <v>57</v>
      </c>
      <c r="J22" s="4" t="s">
        <v>58</v>
      </c>
      <c r="K22" s="5">
        <v>16</v>
      </c>
      <c r="L22" s="5" t="s">
        <v>0</v>
      </c>
      <c r="M22" s="5">
        <f t="shared" si="0"/>
        <v>16</v>
      </c>
      <c r="N22" s="5" t="s">
        <v>0</v>
      </c>
      <c r="O22" s="5">
        <f t="shared" si="1"/>
        <v>16</v>
      </c>
      <c r="P22" s="5" t="s">
        <v>0</v>
      </c>
      <c r="Q22" s="22" t="s">
        <v>194</v>
      </c>
      <c r="R22" s="22" t="s">
        <v>193</v>
      </c>
      <c r="S22" s="6" t="s">
        <v>192</v>
      </c>
    </row>
    <row r="23" spans="1:19" ht="140.25" customHeight="1">
      <c r="A23" s="24" t="s">
        <v>80</v>
      </c>
      <c r="B23" s="4" t="s">
        <v>60</v>
      </c>
      <c r="C23" s="4" t="s">
        <v>55</v>
      </c>
      <c r="D23" s="4" t="s">
        <v>65</v>
      </c>
      <c r="E23" s="4" t="s">
        <v>55</v>
      </c>
      <c r="F23" s="4" t="s">
        <v>0</v>
      </c>
      <c r="G23" s="4" t="s">
        <v>56</v>
      </c>
      <c r="H23" s="4" t="s">
        <v>0</v>
      </c>
      <c r="I23" s="4" t="s">
        <v>57</v>
      </c>
      <c r="J23" s="4" t="s">
        <v>58</v>
      </c>
      <c r="K23" s="5">
        <v>16</v>
      </c>
      <c r="L23" s="5" t="s">
        <v>0</v>
      </c>
      <c r="M23" s="5">
        <f t="shared" si="0"/>
        <v>16</v>
      </c>
      <c r="N23" s="5" t="s">
        <v>0</v>
      </c>
      <c r="O23" s="5">
        <f t="shared" si="1"/>
        <v>16</v>
      </c>
      <c r="P23" s="5" t="s">
        <v>0</v>
      </c>
      <c r="Q23" s="22" t="s">
        <v>194</v>
      </c>
      <c r="R23" s="22" t="s">
        <v>193</v>
      </c>
      <c r="S23" s="6" t="s">
        <v>192</v>
      </c>
    </row>
    <row r="24" spans="1:19" ht="409.5" customHeight="1">
      <c r="A24" s="37" t="s">
        <v>317</v>
      </c>
      <c r="B24" s="4" t="s">
        <v>60</v>
      </c>
      <c r="C24" s="4" t="s">
        <v>55</v>
      </c>
      <c r="D24" s="4" t="s">
        <v>195</v>
      </c>
      <c r="E24" s="4" t="s">
        <v>55</v>
      </c>
      <c r="F24" s="4" t="s">
        <v>0</v>
      </c>
      <c r="G24" s="4" t="s">
        <v>56</v>
      </c>
      <c r="H24" s="4" t="s">
        <v>0</v>
      </c>
      <c r="I24" s="4" t="s">
        <v>57</v>
      </c>
      <c r="J24" s="4" t="s">
        <v>58</v>
      </c>
      <c r="K24" s="5">
        <v>0</v>
      </c>
      <c r="L24" s="5" t="s">
        <v>0</v>
      </c>
      <c r="M24" s="5">
        <f t="shared" si="0"/>
        <v>0</v>
      </c>
      <c r="N24" s="5" t="s">
        <v>0</v>
      </c>
      <c r="O24" s="5">
        <f t="shared" si="1"/>
        <v>0</v>
      </c>
      <c r="P24" s="5" t="s">
        <v>0</v>
      </c>
      <c r="Q24" s="6" t="s">
        <v>194</v>
      </c>
      <c r="R24" s="6" t="s">
        <v>193</v>
      </c>
      <c r="S24" s="6" t="s">
        <v>192</v>
      </c>
    </row>
    <row r="25" spans="1:19" ht="140.25" customHeight="1">
      <c r="A25" s="37" t="s">
        <v>311</v>
      </c>
      <c r="B25" s="4" t="s">
        <v>60</v>
      </c>
      <c r="C25" s="4" t="s">
        <v>55</v>
      </c>
      <c r="D25" s="4" t="s">
        <v>312</v>
      </c>
      <c r="E25" s="4" t="s">
        <v>55</v>
      </c>
      <c r="F25" s="4"/>
      <c r="G25" s="4" t="s">
        <v>56</v>
      </c>
      <c r="H25" s="4" t="s">
        <v>0</v>
      </c>
      <c r="I25" s="4" t="s">
        <v>57</v>
      </c>
      <c r="J25" s="4" t="s">
        <v>58</v>
      </c>
      <c r="K25" s="5">
        <v>2</v>
      </c>
      <c r="L25" s="5" t="s">
        <v>0</v>
      </c>
      <c r="M25" s="5">
        <f t="shared" si="0"/>
        <v>2</v>
      </c>
      <c r="N25" s="5" t="s">
        <v>0</v>
      </c>
      <c r="O25" s="5">
        <f t="shared" si="1"/>
        <v>2</v>
      </c>
      <c r="P25" s="5" t="s">
        <v>0</v>
      </c>
      <c r="Q25" s="6" t="s">
        <v>194</v>
      </c>
      <c r="R25" s="6" t="s">
        <v>193</v>
      </c>
      <c r="S25" s="6" t="s">
        <v>192</v>
      </c>
    </row>
    <row r="26" spans="1:19" ht="140.25" customHeight="1">
      <c r="A26" s="37" t="s">
        <v>313</v>
      </c>
      <c r="B26" s="4" t="s">
        <v>60</v>
      </c>
      <c r="C26" s="4" t="s">
        <v>55</v>
      </c>
      <c r="D26" s="4" t="s">
        <v>314</v>
      </c>
      <c r="E26" s="4" t="s">
        <v>55</v>
      </c>
      <c r="F26" s="4"/>
      <c r="G26" s="43" t="s">
        <v>56</v>
      </c>
      <c r="H26" s="4" t="s">
        <v>0</v>
      </c>
      <c r="I26" s="4" t="s">
        <v>57</v>
      </c>
      <c r="J26" s="4" t="s">
        <v>58</v>
      </c>
      <c r="K26" s="5">
        <v>0</v>
      </c>
      <c r="L26" s="5" t="s">
        <v>0</v>
      </c>
      <c r="M26" s="5">
        <f t="shared" si="0"/>
        <v>0</v>
      </c>
      <c r="N26" s="5" t="s">
        <v>0</v>
      </c>
      <c r="O26" s="5">
        <f t="shared" si="1"/>
        <v>0</v>
      </c>
      <c r="P26" s="5" t="s">
        <v>0</v>
      </c>
      <c r="Q26" s="6" t="s">
        <v>194</v>
      </c>
      <c r="R26" s="6" t="s">
        <v>193</v>
      </c>
      <c r="S26" s="6" t="s">
        <v>192</v>
      </c>
    </row>
    <row r="27" spans="1:19" ht="409.5">
      <c r="A27" s="37" t="s">
        <v>332</v>
      </c>
      <c r="B27" s="4" t="s">
        <v>290</v>
      </c>
      <c r="C27" s="4" t="s">
        <v>291</v>
      </c>
      <c r="D27" s="4" t="s">
        <v>292</v>
      </c>
      <c r="E27" s="4" t="s">
        <v>291</v>
      </c>
      <c r="F27" s="4"/>
      <c r="G27" s="4" t="s">
        <v>56</v>
      </c>
      <c r="H27" s="4"/>
      <c r="I27" s="4" t="s">
        <v>293</v>
      </c>
      <c r="J27" s="4" t="s">
        <v>294</v>
      </c>
      <c r="K27" s="5">
        <v>21</v>
      </c>
      <c r="L27" s="5"/>
      <c r="M27" s="5">
        <f t="shared" si="0"/>
        <v>21</v>
      </c>
      <c r="N27" s="5"/>
      <c r="O27" s="5">
        <f t="shared" si="1"/>
        <v>21</v>
      </c>
      <c r="P27" s="5"/>
      <c r="Q27" s="22" t="s">
        <v>296</v>
      </c>
      <c r="R27" s="29">
        <v>41967</v>
      </c>
      <c r="S27" s="6" t="s">
        <v>295</v>
      </c>
    </row>
    <row r="28" spans="1:19" ht="409.5">
      <c r="A28" s="37" t="s">
        <v>333</v>
      </c>
      <c r="B28" s="4" t="s">
        <v>290</v>
      </c>
      <c r="C28" s="4" t="s">
        <v>291</v>
      </c>
      <c r="D28" s="4" t="s">
        <v>292</v>
      </c>
      <c r="E28" s="4" t="s">
        <v>291</v>
      </c>
      <c r="F28" s="4"/>
      <c r="G28" s="4" t="s">
        <v>56</v>
      </c>
      <c r="H28" s="4"/>
      <c r="I28" s="4" t="s">
        <v>293</v>
      </c>
      <c r="J28" s="4" t="s">
        <v>294</v>
      </c>
      <c r="K28" s="5">
        <v>5</v>
      </c>
      <c r="L28" s="5"/>
      <c r="M28" s="5">
        <f t="shared" si="0"/>
        <v>5</v>
      </c>
      <c r="N28" s="5"/>
      <c r="O28" s="5">
        <f t="shared" si="1"/>
        <v>5</v>
      </c>
      <c r="P28" s="5"/>
      <c r="Q28" s="22" t="s">
        <v>296</v>
      </c>
      <c r="R28" s="29">
        <v>41967</v>
      </c>
      <c r="S28" s="6" t="s">
        <v>295</v>
      </c>
    </row>
    <row r="29" spans="1:19" ht="409.5" customHeight="1">
      <c r="A29" s="36" t="s">
        <v>305</v>
      </c>
      <c r="B29" s="4" t="s">
        <v>67</v>
      </c>
      <c r="C29" s="4" t="s">
        <v>68</v>
      </c>
      <c r="D29" s="4" t="s">
        <v>69</v>
      </c>
      <c r="E29" s="26" t="s">
        <v>306</v>
      </c>
      <c r="F29" s="33"/>
      <c r="G29" s="4" t="s">
        <v>56</v>
      </c>
      <c r="H29" s="4" t="s">
        <v>0</v>
      </c>
      <c r="I29" s="4" t="s">
        <v>57</v>
      </c>
      <c r="J29" s="4" t="s">
        <v>58</v>
      </c>
      <c r="K29" s="5">
        <v>0</v>
      </c>
      <c r="L29" s="5" t="s">
        <v>0</v>
      </c>
      <c r="M29" s="5">
        <f t="shared" si="0"/>
        <v>0</v>
      </c>
      <c r="N29" s="5" t="s">
        <v>0</v>
      </c>
      <c r="O29" s="5">
        <f t="shared" si="1"/>
        <v>0</v>
      </c>
      <c r="P29" s="5" t="s">
        <v>0</v>
      </c>
      <c r="Q29" s="22" t="s">
        <v>194</v>
      </c>
      <c r="R29" s="22" t="s">
        <v>193</v>
      </c>
      <c r="S29" s="6" t="s">
        <v>192</v>
      </c>
    </row>
    <row r="30" spans="1:19" ht="409.5">
      <c r="A30" s="37" t="s">
        <v>303</v>
      </c>
      <c r="B30" s="4" t="s">
        <v>67</v>
      </c>
      <c r="C30" s="4" t="s">
        <v>68</v>
      </c>
      <c r="D30" s="4" t="s">
        <v>69</v>
      </c>
      <c r="E30" s="4" t="s">
        <v>304</v>
      </c>
      <c r="F30" s="4" t="s">
        <v>0</v>
      </c>
      <c r="G30" s="4" t="s">
        <v>56</v>
      </c>
      <c r="H30" s="4" t="s">
        <v>0</v>
      </c>
      <c r="I30" s="4" t="s">
        <v>57</v>
      </c>
      <c r="J30" s="4" t="s">
        <v>58</v>
      </c>
      <c r="K30" s="5">
        <v>0</v>
      </c>
      <c r="L30" s="5" t="s">
        <v>0</v>
      </c>
      <c r="M30" s="5">
        <f t="shared" si="0"/>
        <v>0</v>
      </c>
      <c r="N30" s="5" t="s">
        <v>0</v>
      </c>
      <c r="O30" s="5">
        <f t="shared" si="1"/>
        <v>0</v>
      </c>
      <c r="P30" s="5" t="s">
        <v>0</v>
      </c>
      <c r="Q30" s="6" t="s">
        <v>194</v>
      </c>
      <c r="R30" s="6" t="s">
        <v>193</v>
      </c>
      <c r="S30" s="6" t="s">
        <v>192</v>
      </c>
    </row>
    <row r="31" spans="1:19" ht="409.5" customHeight="1">
      <c r="A31" s="55" t="s">
        <v>307</v>
      </c>
      <c r="B31" s="4" t="s">
        <v>67</v>
      </c>
      <c r="C31" s="4" t="s">
        <v>68</v>
      </c>
      <c r="D31" s="4" t="s">
        <v>69</v>
      </c>
      <c r="E31" s="52" t="s">
        <v>308</v>
      </c>
      <c r="F31" s="52"/>
      <c r="G31" s="4" t="s">
        <v>56</v>
      </c>
      <c r="H31" s="4" t="s">
        <v>0</v>
      </c>
      <c r="I31" s="4" t="s">
        <v>57</v>
      </c>
      <c r="J31" s="4" t="s">
        <v>58</v>
      </c>
      <c r="K31" s="5">
        <v>0</v>
      </c>
      <c r="L31" s="5" t="s">
        <v>0</v>
      </c>
      <c r="M31" s="5">
        <f t="shared" si="0"/>
        <v>0</v>
      </c>
      <c r="N31" s="5" t="s">
        <v>0</v>
      </c>
      <c r="O31" s="5">
        <f t="shared" si="1"/>
        <v>0</v>
      </c>
      <c r="P31" s="5" t="s">
        <v>0</v>
      </c>
      <c r="Q31" s="6" t="s">
        <v>194</v>
      </c>
      <c r="R31" s="6" t="s">
        <v>193</v>
      </c>
      <c r="S31" s="6" t="s">
        <v>192</v>
      </c>
    </row>
  </sheetData>
  <sheetProtection/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J4" sqref="J4:L4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2" t="s">
        <v>0</v>
      </c>
    </row>
    <row r="2" spans="1:13" ht="30.75" customHeight="1">
      <c r="A2" s="69" t="s">
        <v>81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95.25" customHeight="1">
      <c r="A3" s="77" t="s">
        <v>186</v>
      </c>
      <c r="B3" s="67" t="s">
        <v>18</v>
      </c>
      <c r="C3" s="67" t="s">
        <v>19</v>
      </c>
      <c r="D3" s="67"/>
      <c r="E3" s="67"/>
      <c r="F3" s="67" t="s">
        <v>20</v>
      </c>
      <c r="G3" s="67"/>
      <c r="H3" s="67" t="s">
        <v>82</v>
      </c>
      <c r="I3" s="67"/>
      <c r="J3" s="67" t="s">
        <v>83</v>
      </c>
      <c r="K3" s="67"/>
      <c r="L3" s="67"/>
      <c r="M3" s="67" t="s">
        <v>84</v>
      </c>
    </row>
    <row r="4" spans="1:13" ht="160.5" customHeight="1">
      <c r="A4" s="78" t="s">
        <v>0</v>
      </c>
      <c r="B4" s="67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59" t="s">
        <v>492</v>
      </c>
      <c r="K4" s="59" t="s">
        <v>493</v>
      </c>
      <c r="L4" s="59" t="s">
        <v>494</v>
      </c>
      <c r="M4" s="67" t="s">
        <v>0</v>
      </c>
    </row>
    <row r="5" spans="1:13" ht="160.5" customHeight="1">
      <c r="A5" s="21" t="s">
        <v>335</v>
      </c>
      <c r="B5" s="4" t="s">
        <v>54</v>
      </c>
      <c r="C5" s="4" t="s">
        <v>336</v>
      </c>
      <c r="D5" s="4" t="s">
        <v>55</v>
      </c>
      <c r="E5" s="4"/>
      <c r="F5" s="4" t="s">
        <v>56</v>
      </c>
      <c r="G5" s="4"/>
      <c r="H5" s="4" t="s">
        <v>85</v>
      </c>
      <c r="I5" s="4" t="s">
        <v>86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335</v>
      </c>
      <c r="B6" s="4" t="s">
        <v>54</v>
      </c>
      <c r="C6" s="4" t="s">
        <v>336</v>
      </c>
      <c r="D6" s="4" t="s">
        <v>55</v>
      </c>
      <c r="E6" s="4"/>
      <c r="F6" s="4" t="s">
        <v>56</v>
      </c>
      <c r="G6" s="4"/>
      <c r="H6" s="4" t="s">
        <v>87</v>
      </c>
      <c r="I6" s="4" t="s">
        <v>86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335</v>
      </c>
      <c r="B7" s="4" t="s">
        <v>54</v>
      </c>
      <c r="C7" s="4" t="s">
        <v>336</v>
      </c>
      <c r="D7" s="4" t="s">
        <v>55</v>
      </c>
      <c r="E7" s="4"/>
      <c r="F7" s="4" t="s">
        <v>56</v>
      </c>
      <c r="G7" s="4"/>
      <c r="H7" s="4" t="s">
        <v>88</v>
      </c>
      <c r="I7" s="4" t="s">
        <v>86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335</v>
      </c>
      <c r="B8" s="4" t="s">
        <v>54</v>
      </c>
      <c r="C8" s="4" t="s">
        <v>336</v>
      </c>
      <c r="D8" s="4" t="s">
        <v>55</v>
      </c>
      <c r="E8" s="4"/>
      <c r="F8" s="4" t="s">
        <v>56</v>
      </c>
      <c r="G8" s="4"/>
      <c r="H8" s="4" t="s">
        <v>89</v>
      </c>
      <c r="I8" s="4" t="s">
        <v>86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335</v>
      </c>
      <c r="B9" s="4" t="s">
        <v>54</v>
      </c>
      <c r="C9" s="4" t="s">
        <v>336</v>
      </c>
      <c r="D9" s="4" t="s">
        <v>55</v>
      </c>
      <c r="E9" s="4"/>
      <c r="F9" s="4" t="s">
        <v>56</v>
      </c>
      <c r="G9" s="4"/>
      <c r="H9" s="4" t="s">
        <v>90</v>
      </c>
      <c r="I9" s="4" t="s">
        <v>86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335</v>
      </c>
      <c r="B10" s="4" t="s">
        <v>54</v>
      </c>
      <c r="C10" s="4" t="s">
        <v>336</v>
      </c>
      <c r="D10" s="4" t="s">
        <v>55</v>
      </c>
      <c r="E10" s="4"/>
      <c r="F10" s="4" t="s">
        <v>56</v>
      </c>
      <c r="G10" s="4"/>
      <c r="H10" s="4" t="s">
        <v>297</v>
      </c>
      <c r="I10" s="4" t="s">
        <v>86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59</v>
      </c>
      <c r="B11" s="4" t="s">
        <v>60</v>
      </c>
      <c r="C11" s="4" t="s">
        <v>61</v>
      </c>
      <c r="D11" s="4" t="s">
        <v>55</v>
      </c>
      <c r="E11" s="4" t="s">
        <v>0</v>
      </c>
      <c r="F11" s="4" t="s">
        <v>56</v>
      </c>
      <c r="G11" s="4" t="s">
        <v>0</v>
      </c>
      <c r="H11" s="4" t="s">
        <v>85</v>
      </c>
      <c r="I11" s="4" t="s">
        <v>86</v>
      </c>
      <c r="J11" s="5">
        <v>100</v>
      </c>
      <c r="K11" s="5">
        <v>100</v>
      </c>
      <c r="L11" s="5">
        <v>100</v>
      </c>
      <c r="M11" s="7">
        <v>5</v>
      </c>
    </row>
    <row r="12" spans="1:13" ht="380.25" customHeight="1">
      <c r="A12" s="4" t="s">
        <v>59</v>
      </c>
      <c r="B12" s="4" t="s">
        <v>60</v>
      </c>
      <c r="C12" s="4" t="s">
        <v>61</v>
      </c>
      <c r="D12" s="4" t="s">
        <v>55</v>
      </c>
      <c r="E12" s="4" t="s">
        <v>0</v>
      </c>
      <c r="F12" s="4" t="s">
        <v>56</v>
      </c>
      <c r="G12" s="4" t="s">
        <v>0</v>
      </c>
      <c r="H12" s="4" t="s">
        <v>87</v>
      </c>
      <c r="I12" s="4" t="s">
        <v>86</v>
      </c>
      <c r="J12" s="5">
        <v>100</v>
      </c>
      <c r="K12" s="5">
        <v>100</v>
      </c>
      <c r="L12" s="5">
        <v>100</v>
      </c>
      <c r="M12" s="7">
        <v>5</v>
      </c>
    </row>
    <row r="13" spans="1:13" ht="81" customHeight="1">
      <c r="A13" s="4" t="s">
        <v>59</v>
      </c>
      <c r="B13" s="4" t="s">
        <v>60</v>
      </c>
      <c r="C13" s="4" t="s">
        <v>61</v>
      </c>
      <c r="D13" s="4" t="s">
        <v>55</v>
      </c>
      <c r="E13" s="4" t="s">
        <v>0</v>
      </c>
      <c r="F13" s="4" t="s">
        <v>56</v>
      </c>
      <c r="G13" s="4" t="s">
        <v>0</v>
      </c>
      <c r="H13" s="4" t="s">
        <v>88</v>
      </c>
      <c r="I13" s="4" t="s">
        <v>86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59</v>
      </c>
      <c r="B14" s="4" t="s">
        <v>60</v>
      </c>
      <c r="C14" s="4" t="s">
        <v>61</v>
      </c>
      <c r="D14" s="4" t="s">
        <v>55</v>
      </c>
      <c r="E14" s="4" t="s">
        <v>0</v>
      </c>
      <c r="F14" s="4" t="s">
        <v>56</v>
      </c>
      <c r="G14" s="4" t="s">
        <v>0</v>
      </c>
      <c r="H14" s="4" t="s">
        <v>89</v>
      </c>
      <c r="I14" s="4" t="s">
        <v>86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59</v>
      </c>
      <c r="B15" s="4" t="s">
        <v>60</v>
      </c>
      <c r="C15" s="4" t="s">
        <v>61</v>
      </c>
      <c r="D15" s="4" t="s">
        <v>55</v>
      </c>
      <c r="E15" s="4" t="s">
        <v>0</v>
      </c>
      <c r="F15" s="4" t="s">
        <v>56</v>
      </c>
      <c r="G15" s="4" t="s">
        <v>0</v>
      </c>
      <c r="H15" s="4" t="s">
        <v>90</v>
      </c>
      <c r="I15" s="4" t="s">
        <v>86</v>
      </c>
      <c r="J15" s="5">
        <v>100</v>
      </c>
      <c r="K15" s="5">
        <v>100</v>
      </c>
      <c r="L15" s="5">
        <v>100</v>
      </c>
      <c r="M15" s="7">
        <v>5</v>
      </c>
    </row>
    <row r="16" spans="1:13" ht="57.75" customHeight="1">
      <c r="A16" s="4" t="s">
        <v>62</v>
      </c>
      <c r="B16" s="4" t="s">
        <v>60</v>
      </c>
      <c r="C16" s="4" t="s">
        <v>63</v>
      </c>
      <c r="D16" s="4" t="s">
        <v>55</v>
      </c>
      <c r="E16" s="4" t="s">
        <v>0</v>
      </c>
      <c r="F16" s="4" t="s">
        <v>56</v>
      </c>
      <c r="G16" s="4" t="s">
        <v>0</v>
      </c>
      <c r="H16" s="4" t="s">
        <v>85</v>
      </c>
      <c r="I16" s="4" t="s">
        <v>86</v>
      </c>
      <c r="J16" s="5">
        <v>100</v>
      </c>
      <c r="K16" s="5">
        <v>100</v>
      </c>
      <c r="L16" s="5">
        <v>100</v>
      </c>
      <c r="M16" s="7">
        <v>5</v>
      </c>
    </row>
    <row r="17" spans="1:13" ht="380.25" customHeight="1">
      <c r="A17" s="4" t="s">
        <v>62</v>
      </c>
      <c r="B17" s="4" t="s">
        <v>60</v>
      </c>
      <c r="C17" s="4" t="s">
        <v>63</v>
      </c>
      <c r="D17" s="4" t="s">
        <v>55</v>
      </c>
      <c r="E17" s="4" t="s">
        <v>0</v>
      </c>
      <c r="F17" s="4" t="s">
        <v>56</v>
      </c>
      <c r="G17" s="4" t="s">
        <v>0</v>
      </c>
      <c r="H17" s="4" t="s">
        <v>87</v>
      </c>
      <c r="I17" s="4" t="s">
        <v>86</v>
      </c>
      <c r="J17" s="5">
        <v>100</v>
      </c>
      <c r="K17" s="5">
        <v>100</v>
      </c>
      <c r="L17" s="5">
        <v>100</v>
      </c>
      <c r="M17" s="7">
        <v>5</v>
      </c>
    </row>
    <row r="18" spans="1:13" ht="81" customHeight="1">
      <c r="A18" s="4" t="s">
        <v>62</v>
      </c>
      <c r="B18" s="4" t="s">
        <v>60</v>
      </c>
      <c r="C18" s="4" t="s">
        <v>63</v>
      </c>
      <c r="D18" s="4" t="s">
        <v>55</v>
      </c>
      <c r="E18" s="4" t="s">
        <v>0</v>
      </c>
      <c r="F18" s="4" t="s">
        <v>56</v>
      </c>
      <c r="G18" s="4" t="s">
        <v>0</v>
      </c>
      <c r="H18" s="4" t="s">
        <v>88</v>
      </c>
      <c r="I18" s="4" t="s">
        <v>86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62</v>
      </c>
      <c r="B19" s="4" t="s">
        <v>60</v>
      </c>
      <c r="C19" s="4" t="s">
        <v>63</v>
      </c>
      <c r="D19" s="4" t="s">
        <v>55</v>
      </c>
      <c r="E19" s="4" t="s">
        <v>0</v>
      </c>
      <c r="F19" s="4" t="s">
        <v>56</v>
      </c>
      <c r="G19" s="4" t="s">
        <v>0</v>
      </c>
      <c r="H19" s="4" t="s">
        <v>89</v>
      </c>
      <c r="I19" s="4" t="s">
        <v>86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62</v>
      </c>
      <c r="B20" s="4" t="s">
        <v>60</v>
      </c>
      <c r="C20" s="4" t="s">
        <v>63</v>
      </c>
      <c r="D20" s="4" t="s">
        <v>55</v>
      </c>
      <c r="E20" s="4" t="s">
        <v>0</v>
      </c>
      <c r="F20" s="4" t="s">
        <v>56</v>
      </c>
      <c r="G20" s="4" t="s">
        <v>0</v>
      </c>
      <c r="H20" s="4" t="s">
        <v>90</v>
      </c>
      <c r="I20" s="4" t="s">
        <v>86</v>
      </c>
      <c r="J20" s="5">
        <v>100</v>
      </c>
      <c r="K20" s="5">
        <v>100</v>
      </c>
      <c r="L20" s="5">
        <v>100</v>
      </c>
      <c r="M20" s="7">
        <v>5</v>
      </c>
    </row>
    <row r="21" spans="1:13" ht="57.75" customHeight="1">
      <c r="A21" s="4" t="s">
        <v>64</v>
      </c>
      <c r="B21" s="4" t="s">
        <v>60</v>
      </c>
      <c r="C21" s="4" t="s">
        <v>65</v>
      </c>
      <c r="D21" s="4" t="s">
        <v>55</v>
      </c>
      <c r="E21" s="4" t="s">
        <v>0</v>
      </c>
      <c r="F21" s="4" t="s">
        <v>56</v>
      </c>
      <c r="G21" s="4" t="s">
        <v>0</v>
      </c>
      <c r="H21" s="4" t="s">
        <v>85</v>
      </c>
      <c r="I21" s="4" t="s">
        <v>86</v>
      </c>
      <c r="J21" s="5">
        <v>100</v>
      </c>
      <c r="K21" s="5">
        <v>100</v>
      </c>
      <c r="L21" s="5">
        <v>100</v>
      </c>
      <c r="M21" s="7">
        <v>5</v>
      </c>
    </row>
    <row r="22" spans="1:13" ht="380.25" customHeight="1">
      <c r="A22" s="4" t="s">
        <v>64</v>
      </c>
      <c r="B22" s="4" t="s">
        <v>60</v>
      </c>
      <c r="C22" s="4" t="s">
        <v>65</v>
      </c>
      <c r="D22" s="4" t="s">
        <v>55</v>
      </c>
      <c r="E22" s="4" t="s">
        <v>0</v>
      </c>
      <c r="F22" s="4" t="s">
        <v>56</v>
      </c>
      <c r="G22" s="4" t="s">
        <v>0</v>
      </c>
      <c r="H22" s="4" t="s">
        <v>87</v>
      </c>
      <c r="I22" s="4" t="s">
        <v>86</v>
      </c>
      <c r="J22" s="5">
        <v>100</v>
      </c>
      <c r="K22" s="5">
        <v>100</v>
      </c>
      <c r="L22" s="5">
        <v>100</v>
      </c>
      <c r="M22" s="7">
        <v>5</v>
      </c>
    </row>
    <row r="23" spans="1:13" ht="81" customHeight="1">
      <c r="A23" s="4" t="s">
        <v>64</v>
      </c>
      <c r="B23" s="4" t="s">
        <v>60</v>
      </c>
      <c r="C23" s="4" t="s">
        <v>65</v>
      </c>
      <c r="D23" s="4" t="s">
        <v>55</v>
      </c>
      <c r="E23" s="4" t="s">
        <v>0</v>
      </c>
      <c r="F23" s="4" t="s">
        <v>56</v>
      </c>
      <c r="G23" s="4" t="s">
        <v>0</v>
      </c>
      <c r="H23" s="4" t="s">
        <v>88</v>
      </c>
      <c r="I23" s="4" t="s">
        <v>86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64</v>
      </c>
      <c r="B24" s="4" t="s">
        <v>60</v>
      </c>
      <c r="C24" s="4" t="s">
        <v>65</v>
      </c>
      <c r="D24" s="4" t="s">
        <v>55</v>
      </c>
      <c r="E24" s="4" t="s">
        <v>0</v>
      </c>
      <c r="F24" s="4" t="s">
        <v>56</v>
      </c>
      <c r="G24" s="4" t="s">
        <v>0</v>
      </c>
      <c r="H24" s="4" t="s">
        <v>89</v>
      </c>
      <c r="I24" s="4" t="s">
        <v>86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64</v>
      </c>
      <c r="B25" s="4" t="s">
        <v>60</v>
      </c>
      <c r="C25" s="4" t="s">
        <v>65</v>
      </c>
      <c r="D25" s="4" t="s">
        <v>55</v>
      </c>
      <c r="E25" s="4" t="s">
        <v>0</v>
      </c>
      <c r="F25" s="4" t="s">
        <v>56</v>
      </c>
      <c r="G25" s="4" t="s">
        <v>0</v>
      </c>
      <c r="H25" s="4" t="s">
        <v>90</v>
      </c>
      <c r="I25" s="4" t="s">
        <v>86</v>
      </c>
      <c r="J25" s="5">
        <v>100</v>
      </c>
      <c r="K25" s="5">
        <v>100</v>
      </c>
      <c r="L25" s="5">
        <v>100</v>
      </c>
      <c r="M25" s="7">
        <v>5</v>
      </c>
    </row>
    <row r="26" spans="1:13" ht="57.75" customHeight="1">
      <c r="A26" s="4" t="s">
        <v>66</v>
      </c>
      <c r="B26" s="4" t="s">
        <v>67</v>
      </c>
      <c r="C26" s="4" t="s">
        <v>69</v>
      </c>
      <c r="D26" s="4" t="s">
        <v>55</v>
      </c>
      <c r="E26" s="4" t="s">
        <v>0</v>
      </c>
      <c r="F26" s="4" t="s">
        <v>56</v>
      </c>
      <c r="G26" s="4" t="s">
        <v>0</v>
      </c>
      <c r="H26" s="4" t="s">
        <v>85</v>
      </c>
      <c r="I26" s="4" t="s">
        <v>86</v>
      </c>
      <c r="J26" s="5">
        <v>100</v>
      </c>
      <c r="K26" s="5">
        <v>100</v>
      </c>
      <c r="L26" s="5">
        <v>100</v>
      </c>
      <c r="M26" s="7">
        <v>5</v>
      </c>
    </row>
    <row r="27" spans="1:13" ht="380.25" customHeight="1">
      <c r="A27" s="4" t="s">
        <v>66</v>
      </c>
      <c r="B27" s="4" t="s">
        <v>67</v>
      </c>
      <c r="C27" s="4" t="s">
        <v>69</v>
      </c>
      <c r="D27" s="4" t="s">
        <v>55</v>
      </c>
      <c r="E27" s="4" t="s">
        <v>0</v>
      </c>
      <c r="F27" s="4" t="s">
        <v>56</v>
      </c>
      <c r="G27" s="4" t="s">
        <v>0</v>
      </c>
      <c r="H27" s="4" t="s">
        <v>87</v>
      </c>
      <c r="I27" s="4" t="s">
        <v>86</v>
      </c>
      <c r="J27" s="5">
        <v>100</v>
      </c>
      <c r="K27" s="5">
        <v>100</v>
      </c>
      <c r="L27" s="5">
        <v>100</v>
      </c>
      <c r="M27" s="7">
        <v>5</v>
      </c>
    </row>
    <row r="28" spans="1:13" ht="81" customHeight="1">
      <c r="A28" s="4" t="s">
        <v>66</v>
      </c>
      <c r="B28" s="4" t="s">
        <v>67</v>
      </c>
      <c r="C28" s="4" t="s">
        <v>69</v>
      </c>
      <c r="D28" s="4" t="s">
        <v>55</v>
      </c>
      <c r="E28" s="4" t="s">
        <v>0</v>
      </c>
      <c r="F28" s="4" t="s">
        <v>56</v>
      </c>
      <c r="G28" s="4" t="s">
        <v>0</v>
      </c>
      <c r="H28" s="4" t="s">
        <v>88</v>
      </c>
      <c r="I28" s="4" t="s">
        <v>86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66</v>
      </c>
      <c r="B29" s="4" t="s">
        <v>67</v>
      </c>
      <c r="C29" s="4" t="s">
        <v>69</v>
      </c>
      <c r="D29" s="4" t="s">
        <v>55</v>
      </c>
      <c r="E29" s="4" t="s">
        <v>0</v>
      </c>
      <c r="F29" s="4" t="s">
        <v>56</v>
      </c>
      <c r="G29" s="4" t="s">
        <v>0</v>
      </c>
      <c r="H29" s="4" t="s">
        <v>89</v>
      </c>
      <c r="I29" s="4" t="s">
        <v>86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66</v>
      </c>
      <c r="B30" s="4" t="s">
        <v>67</v>
      </c>
      <c r="C30" s="4" t="s">
        <v>69</v>
      </c>
      <c r="D30" s="4" t="s">
        <v>55</v>
      </c>
      <c r="E30" s="4" t="s">
        <v>0</v>
      </c>
      <c r="F30" s="4" t="s">
        <v>56</v>
      </c>
      <c r="G30" s="4" t="s">
        <v>0</v>
      </c>
      <c r="H30" s="4" t="s">
        <v>90</v>
      </c>
      <c r="I30" s="4" t="s">
        <v>86</v>
      </c>
      <c r="J30" s="5">
        <v>100</v>
      </c>
      <c r="K30" s="5">
        <v>100</v>
      </c>
      <c r="L30" s="5">
        <v>100</v>
      </c>
      <c r="M30" s="7">
        <v>5</v>
      </c>
    </row>
    <row r="31" spans="1:13" ht="57.75" customHeight="1">
      <c r="A31" s="4" t="s">
        <v>70</v>
      </c>
      <c r="B31" s="4" t="s">
        <v>67</v>
      </c>
      <c r="C31" s="4" t="s">
        <v>69</v>
      </c>
      <c r="D31" s="4" t="s">
        <v>71</v>
      </c>
      <c r="E31" s="4" t="s">
        <v>0</v>
      </c>
      <c r="F31" s="4" t="s">
        <v>56</v>
      </c>
      <c r="G31" s="4" t="s">
        <v>0</v>
      </c>
      <c r="H31" s="4" t="s">
        <v>85</v>
      </c>
      <c r="I31" s="4" t="s">
        <v>86</v>
      </c>
      <c r="J31" s="5">
        <v>100</v>
      </c>
      <c r="K31" s="5">
        <v>100</v>
      </c>
      <c r="L31" s="5">
        <v>100</v>
      </c>
      <c r="M31" s="7">
        <v>5</v>
      </c>
    </row>
    <row r="32" spans="1:13" ht="380.25" customHeight="1">
      <c r="A32" s="4" t="s">
        <v>70</v>
      </c>
      <c r="B32" s="4" t="s">
        <v>67</v>
      </c>
      <c r="C32" s="4" t="s">
        <v>69</v>
      </c>
      <c r="D32" s="4" t="s">
        <v>71</v>
      </c>
      <c r="E32" s="4" t="s">
        <v>0</v>
      </c>
      <c r="F32" s="4" t="s">
        <v>56</v>
      </c>
      <c r="G32" s="4" t="s">
        <v>0</v>
      </c>
      <c r="H32" s="4" t="s">
        <v>87</v>
      </c>
      <c r="I32" s="4" t="s">
        <v>86</v>
      </c>
      <c r="J32" s="5">
        <v>100</v>
      </c>
      <c r="K32" s="5">
        <v>100</v>
      </c>
      <c r="L32" s="5">
        <v>100</v>
      </c>
      <c r="M32" s="7">
        <v>5</v>
      </c>
    </row>
    <row r="33" spans="1:13" ht="81" customHeight="1">
      <c r="A33" s="4" t="s">
        <v>70</v>
      </c>
      <c r="B33" s="4" t="s">
        <v>67</v>
      </c>
      <c r="C33" s="4" t="s">
        <v>69</v>
      </c>
      <c r="D33" s="4" t="s">
        <v>71</v>
      </c>
      <c r="E33" s="4" t="s">
        <v>0</v>
      </c>
      <c r="F33" s="4" t="s">
        <v>56</v>
      </c>
      <c r="G33" s="4" t="s">
        <v>0</v>
      </c>
      <c r="H33" s="4" t="s">
        <v>88</v>
      </c>
      <c r="I33" s="4" t="s">
        <v>86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70</v>
      </c>
      <c r="B34" s="4" t="s">
        <v>67</v>
      </c>
      <c r="C34" s="4" t="s">
        <v>69</v>
      </c>
      <c r="D34" s="4" t="s">
        <v>71</v>
      </c>
      <c r="E34" s="4" t="s">
        <v>0</v>
      </c>
      <c r="F34" s="4" t="s">
        <v>56</v>
      </c>
      <c r="G34" s="4" t="s">
        <v>0</v>
      </c>
      <c r="H34" s="4" t="s">
        <v>89</v>
      </c>
      <c r="I34" s="4" t="s">
        <v>86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70</v>
      </c>
      <c r="B35" s="4" t="s">
        <v>67</v>
      </c>
      <c r="C35" s="4" t="s">
        <v>69</v>
      </c>
      <c r="D35" s="4" t="s">
        <v>71</v>
      </c>
      <c r="E35" s="4" t="s">
        <v>0</v>
      </c>
      <c r="F35" s="4" t="s">
        <v>56</v>
      </c>
      <c r="G35" s="4" t="s">
        <v>0</v>
      </c>
      <c r="H35" s="4" t="s">
        <v>90</v>
      </c>
      <c r="I35" s="4" t="s">
        <v>86</v>
      </c>
      <c r="J35" s="5">
        <v>100</v>
      </c>
      <c r="K35" s="5">
        <v>100</v>
      </c>
      <c r="L35" s="5">
        <v>100</v>
      </c>
      <c r="M35" s="7">
        <v>5</v>
      </c>
    </row>
    <row r="36" spans="1:13" ht="57.75" customHeight="1">
      <c r="A36" s="4" t="s">
        <v>72</v>
      </c>
      <c r="B36" s="4" t="s">
        <v>67</v>
      </c>
      <c r="C36" s="4" t="s">
        <v>69</v>
      </c>
      <c r="D36" s="4" t="s">
        <v>73</v>
      </c>
      <c r="E36" s="4" t="s">
        <v>0</v>
      </c>
      <c r="F36" s="4" t="s">
        <v>56</v>
      </c>
      <c r="G36" s="4" t="s">
        <v>0</v>
      </c>
      <c r="H36" s="4" t="s">
        <v>85</v>
      </c>
      <c r="I36" s="4" t="s">
        <v>86</v>
      </c>
      <c r="J36" s="5">
        <v>100</v>
      </c>
      <c r="K36" s="5">
        <v>100</v>
      </c>
      <c r="L36" s="5">
        <v>100</v>
      </c>
      <c r="M36" s="7">
        <v>5</v>
      </c>
    </row>
    <row r="37" spans="1:13" ht="380.25" customHeight="1">
      <c r="A37" s="4" t="s">
        <v>72</v>
      </c>
      <c r="B37" s="4" t="s">
        <v>67</v>
      </c>
      <c r="C37" s="4" t="s">
        <v>69</v>
      </c>
      <c r="D37" s="4" t="s">
        <v>73</v>
      </c>
      <c r="E37" s="4" t="s">
        <v>0</v>
      </c>
      <c r="F37" s="4" t="s">
        <v>56</v>
      </c>
      <c r="G37" s="4" t="s">
        <v>0</v>
      </c>
      <c r="H37" s="4" t="s">
        <v>87</v>
      </c>
      <c r="I37" s="4" t="s">
        <v>86</v>
      </c>
      <c r="J37" s="5">
        <v>100</v>
      </c>
      <c r="K37" s="5">
        <v>100</v>
      </c>
      <c r="L37" s="5">
        <v>100</v>
      </c>
      <c r="M37" s="7">
        <v>5</v>
      </c>
    </row>
    <row r="38" spans="1:13" ht="81" customHeight="1">
      <c r="A38" s="4" t="s">
        <v>72</v>
      </c>
      <c r="B38" s="4" t="s">
        <v>67</v>
      </c>
      <c r="C38" s="4" t="s">
        <v>69</v>
      </c>
      <c r="D38" s="4" t="s">
        <v>73</v>
      </c>
      <c r="E38" s="4" t="s">
        <v>0</v>
      </c>
      <c r="F38" s="4" t="s">
        <v>56</v>
      </c>
      <c r="G38" s="4" t="s">
        <v>0</v>
      </c>
      <c r="H38" s="4" t="s">
        <v>88</v>
      </c>
      <c r="I38" s="4" t="s">
        <v>86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72</v>
      </c>
      <c r="B39" s="4" t="s">
        <v>67</v>
      </c>
      <c r="C39" s="4" t="s">
        <v>69</v>
      </c>
      <c r="D39" s="4" t="s">
        <v>73</v>
      </c>
      <c r="E39" s="4" t="s">
        <v>0</v>
      </c>
      <c r="F39" s="4" t="s">
        <v>56</v>
      </c>
      <c r="G39" s="4" t="s">
        <v>0</v>
      </c>
      <c r="H39" s="4" t="s">
        <v>89</v>
      </c>
      <c r="I39" s="4" t="s">
        <v>86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72</v>
      </c>
      <c r="B40" s="4" t="s">
        <v>67</v>
      </c>
      <c r="C40" s="4" t="s">
        <v>69</v>
      </c>
      <c r="D40" s="4" t="s">
        <v>73</v>
      </c>
      <c r="E40" s="4" t="s">
        <v>0</v>
      </c>
      <c r="F40" s="4" t="s">
        <v>56</v>
      </c>
      <c r="G40" s="4" t="s">
        <v>0</v>
      </c>
      <c r="H40" s="4" t="s">
        <v>90</v>
      </c>
      <c r="I40" s="4" t="s">
        <v>86</v>
      </c>
      <c r="J40" s="5">
        <v>100</v>
      </c>
      <c r="K40" s="5">
        <v>100</v>
      </c>
      <c r="L40" s="5">
        <v>100</v>
      </c>
      <c r="M40" s="7">
        <v>5</v>
      </c>
    </row>
    <row r="41" spans="1:13" ht="57.75" customHeight="1">
      <c r="A41" s="4" t="s">
        <v>74</v>
      </c>
      <c r="B41" s="4" t="s">
        <v>67</v>
      </c>
      <c r="C41" s="4" t="s">
        <v>69</v>
      </c>
      <c r="D41" s="4" t="s">
        <v>75</v>
      </c>
      <c r="E41" s="4" t="s">
        <v>0</v>
      </c>
      <c r="F41" s="4" t="s">
        <v>56</v>
      </c>
      <c r="G41" s="4" t="s">
        <v>0</v>
      </c>
      <c r="H41" s="4" t="s">
        <v>85</v>
      </c>
      <c r="I41" s="4" t="s">
        <v>86</v>
      </c>
      <c r="J41" s="5">
        <v>100</v>
      </c>
      <c r="K41" s="5">
        <v>100</v>
      </c>
      <c r="L41" s="5">
        <v>100</v>
      </c>
      <c r="M41" s="7">
        <v>5</v>
      </c>
    </row>
    <row r="42" spans="1:13" ht="380.25" customHeight="1">
      <c r="A42" s="4" t="s">
        <v>74</v>
      </c>
      <c r="B42" s="4" t="s">
        <v>67</v>
      </c>
      <c r="C42" s="4" t="s">
        <v>69</v>
      </c>
      <c r="D42" s="4" t="s">
        <v>75</v>
      </c>
      <c r="E42" s="4" t="s">
        <v>0</v>
      </c>
      <c r="F42" s="4" t="s">
        <v>56</v>
      </c>
      <c r="G42" s="4" t="s">
        <v>0</v>
      </c>
      <c r="H42" s="4" t="s">
        <v>87</v>
      </c>
      <c r="I42" s="4" t="s">
        <v>86</v>
      </c>
      <c r="J42" s="5">
        <v>100</v>
      </c>
      <c r="K42" s="5">
        <v>100</v>
      </c>
      <c r="L42" s="5">
        <v>100</v>
      </c>
      <c r="M42" s="7">
        <v>5</v>
      </c>
    </row>
    <row r="43" spans="1:13" ht="81" customHeight="1">
      <c r="A43" s="4" t="s">
        <v>74</v>
      </c>
      <c r="B43" s="4" t="s">
        <v>67</v>
      </c>
      <c r="C43" s="4" t="s">
        <v>69</v>
      </c>
      <c r="D43" s="4" t="s">
        <v>75</v>
      </c>
      <c r="E43" s="4" t="s">
        <v>0</v>
      </c>
      <c r="F43" s="4" t="s">
        <v>56</v>
      </c>
      <c r="G43" s="4" t="s">
        <v>0</v>
      </c>
      <c r="H43" s="4" t="s">
        <v>88</v>
      </c>
      <c r="I43" s="4" t="s">
        <v>86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74</v>
      </c>
      <c r="B44" s="4" t="s">
        <v>67</v>
      </c>
      <c r="C44" s="4" t="s">
        <v>69</v>
      </c>
      <c r="D44" s="4" t="s">
        <v>75</v>
      </c>
      <c r="E44" s="4" t="s">
        <v>0</v>
      </c>
      <c r="F44" s="4" t="s">
        <v>56</v>
      </c>
      <c r="G44" s="4" t="s">
        <v>0</v>
      </c>
      <c r="H44" s="4" t="s">
        <v>89</v>
      </c>
      <c r="I44" s="4" t="s">
        <v>86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74</v>
      </c>
      <c r="B45" s="4" t="s">
        <v>67</v>
      </c>
      <c r="C45" s="4" t="s">
        <v>69</v>
      </c>
      <c r="D45" s="4" t="s">
        <v>75</v>
      </c>
      <c r="E45" s="4" t="s">
        <v>0</v>
      </c>
      <c r="F45" s="4" t="s">
        <v>56</v>
      </c>
      <c r="G45" s="4" t="s">
        <v>0</v>
      </c>
      <c r="H45" s="4" t="s">
        <v>90</v>
      </c>
      <c r="I45" s="4" t="s">
        <v>86</v>
      </c>
      <c r="J45" s="5">
        <v>100</v>
      </c>
      <c r="K45" s="5">
        <v>100</v>
      </c>
      <c r="L45" s="5">
        <v>100</v>
      </c>
      <c r="M45" s="7">
        <v>5</v>
      </c>
    </row>
    <row r="46" spans="1:13" ht="57.75" customHeight="1">
      <c r="A46" s="4" t="s">
        <v>76</v>
      </c>
      <c r="B46" s="4" t="s">
        <v>67</v>
      </c>
      <c r="C46" s="4" t="s">
        <v>69</v>
      </c>
      <c r="D46" s="4" t="s">
        <v>77</v>
      </c>
      <c r="E46" s="4" t="s">
        <v>0</v>
      </c>
      <c r="F46" s="4" t="s">
        <v>56</v>
      </c>
      <c r="G46" s="4" t="s">
        <v>0</v>
      </c>
      <c r="H46" s="4" t="s">
        <v>85</v>
      </c>
      <c r="I46" s="4" t="s">
        <v>86</v>
      </c>
      <c r="J46" s="5">
        <v>100</v>
      </c>
      <c r="K46" s="5">
        <v>100</v>
      </c>
      <c r="L46" s="5">
        <v>100</v>
      </c>
      <c r="M46" s="7">
        <v>5</v>
      </c>
    </row>
    <row r="47" spans="1:13" ht="380.25" customHeight="1">
      <c r="A47" s="4" t="s">
        <v>76</v>
      </c>
      <c r="B47" s="4" t="s">
        <v>67</v>
      </c>
      <c r="C47" s="4" t="s">
        <v>69</v>
      </c>
      <c r="D47" s="4" t="s">
        <v>77</v>
      </c>
      <c r="E47" s="4" t="s">
        <v>0</v>
      </c>
      <c r="F47" s="4" t="s">
        <v>56</v>
      </c>
      <c r="G47" s="4" t="s">
        <v>0</v>
      </c>
      <c r="H47" s="4" t="s">
        <v>87</v>
      </c>
      <c r="I47" s="4" t="s">
        <v>86</v>
      </c>
      <c r="J47" s="5">
        <v>100</v>
      </c>
      <c r="K47" s="5">
        <v>100</v>
      </c>
      <c r="L47" s="5">
        <v>100</v>
      </c>
      <c r="M47" s="7">
        <v>5</v>
      </c>
    </row>
    <row r="48" spans="1:13" ht="81" customHeight="1">
      <c r="A48" s="4" t="s">
        <v>76</v>
      </c>
      <c r="B48" s="4" t="s">
        <v>67</v>
      </c>
      <c r="C48" s="4" t="s">
        <v>69</v>
      </c>
      <c r="D48" s="4" t="s">
        <v>77</v>
      </c>
      <c r="E48" s="4" t="s">
        <v>0</v>
      </c>
      <c r="F48" s="4" t="s">
        <v>56</v>
      </c>
      <c r="G48" s="4" t="s">
        <v>0</v>
      </c>
      <c r="H48" s="4" t="s">
        <v>88</v>
      </c>
      <c r="I48" s="4" t="s">
        <v>86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76</v>
      </c>
      <c r="B49" s="4" t="s">
        <v>67</v>
      </c>
      <c r="C49" s="4" t="s">
        <v>69</v>
      </c>
      <c r="D49" s="4" t="s">
        <v>77</v>
      </c>
      <c r="E49" s="4" t="s">
        <v>0</v>
      </c>
      <c r="F49" s="4" t="s">
        <v>56</v>
      </c>
      <c r="G49" s="4" t="s">
        <v>0</v>
      </c>
      <c r="H49" s="4" t="s">
        <v>89</v>
      </c>
      <c r="I49" s="4" t="s">
        <v>86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76</v>
      </c>
      <c r="B50" s="4" t="s">
        <v>67</v>
      </c>
      <c r="C50" s="4" t="s">
        <v>69</v>
      </c>
      <c r="D50" s="4" t="s">
        <v>77</v>
      </c>
      <c r="E50" s="4" t="s">
        <v>0</v>
      </c>
      <c r="F50" s="4" t="s">
        <v>56</v>
      </c>
      <c r="G50" s="4" t="s">
        <v>0</v>
      </c>
      <c r="H50" s="4" t="s">
        <v>90</v>
      </c>
      <c r="I50" s="4" t="s">
        <v>86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197</v>
      </c>
      <c r="B51" s="4" t="s">
        <v>67</v>
      </c>
      <c r="C51" s="4" t="s">
        <v>69</v>
      </c>
      <c r="D51" s="4" t="s">
        <v>198</v>
      </c>
      <c r="E51" s="4"/>
      <c r="F51" s="4" t="s">
        <v>56</v>
      </c>
      <c r="G51" s="4"/>
      <c r="H51" s="4" t="s">
        <v>85</v>
      </c>
      <c r="I51" s="4" t="s">
        <v>86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197</v>
      </c>
      <c r="B52" s="4" t="s">
        <v>67</v>
      </c>
      <c r="C52" s="4" t="s">
        <v>69</v>
      </c>
      <c r="D52" s="4" t="s">
        <v>198</v>
      </c>
      <c r="E52" s="4"/>
      <c r="F52" s="4" t="s">
        <v>56</v>
      </c>
      <c r="G52" s="4"/>
      <c r="H52" s="4" t="s">
        <v>87</v>
      </c>
      <c r="I52" s="4" t="s">
        <v>86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197</v>
      </c>
      <c r="B53" s="4" t="s">
        <v>67</v>
      </c>
      <c r="C53" s="4" t="s">
        <v>69</v>
      </c>
      <c r="D53" s="4" t="s">
        <v>198</v>
      </c>
      <c r="E53" s="4"/>
      <c r="F53" s="4" t="s">
        <v>56</v>
      </c>
      <c r="G53" s="4"/>
      <c r="H53" s="4" t="s">
        <v>88</v>
      </c>
      <c r="I53" s="4" t="s">
        <v>86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197</v>
      </c>
      <c r="B54" s="4" t="s">
        <v>67</v>
      </c>
      <c r="C54" s="4" t="s">
        <v>69</v>
      </c>
      <c r="D54" s="4" t="s">
        <v>198</v>
      </c>
      <c r="E54" s="4"/>
      <c r="F54" s="4" t="s">
        <v>56</v>
      </c>
      <c r="G54" s="4"/>
      <c r="H54" s="4" t="s">
        <v>89</v>
      </c>
      <c r="I54" s="4" t="s">
        <v>86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197</v>
      </c>
      <c r="B55" s="4" t="s">
        <v>67</v>
      </c>
      <c r="C55" s="4" t="s">
        <v>69</v>
      </c>
      <c r="D55" s="4" t="s">
        <v>198</v>
      </c>
      <c r="E55" s="4"/>
      <c r="F55" s="4" t="s">
        <v>56</v>
      </c>
      <c r="G55" s="4"/>
      <c r="H55" s="4" t="s">
        <v>90</v>
      </c>
      <c r="I55" s="4" t="s">
        <v>86</v>
      </c>
      <c r="J55" s="5">
        <v>100</v>
      </c>
      <c r="K55" s="5">
        <v>100</v>
      </c>
      <c r="L55" s="5">
        <v>100</v>
      </c>
      <c r="M55" s="7">
        <v>5</v>
      </c>
    </row>
    <row r="56" spans="1:13" ht="57.75" customHeight="1">
      <c r="A56" s="4" t="s">
        <v>78</v>
      </c>
      <c r="B56" s="4" t="s">
        <v>60</v>
      </c>
      <c r="C56" s="4" t="s">
        <v>61</v>
      </c>
      <c r="D56" s="4" t="s">
        <v>55</v>
      </c>
      <c r="E56" s="4" t="s">
        <v>0</v>
      </c>
      <c r="F56" s="4" t="s">
        <v>56</v>
      </c>
      <c r="G56" s="4" t="s">
        <v>0</v>
      </c>
      <c r="H56" s="4" t="s">
        <v>85</v>
      </c>
      <c r="I56" s="4" t="s">
        <v>86</v>
      </c>
      <c r="J56" s="5">
        <v>100</v>
      </c>
      <c r="K56" s="5">
        <v>100</v>
      </c>
      <c r="L56" s="5">
        <v>100</v>
      </c>
      <c r="M56" s="7">
        <v>5</v>
      </c>
    </row>
    <row r="57" spans="1:13" ht="380.25" customHeight="1">
      <c r="A57" s="4" t="s">
        <v>78</v>
      </c>
      <c r="B57" s="4" t="s">
        <v>60</v>
      </c>
      <c r="C57" s="4" t="s">
        <v>61</v>
      </c>
      <c r="D57" s="4" t="s">
        <v>55</v>
      </c>
      <c r="E57" s="4" t="s">
        <v>0</v>
      </c>
      <c r="F57" s="4" t="s">
        <v>56</v>
      </c>
      <c r="G57" s="4" t="s">
        <v>0</v>
      </c>
      <c r="H57" s="4" t="s">
        <v>87</v>
      </c>
      <c r="I57" s="4" t="s">
        <v>86</v>
      </c>
      <c r="J57" s="5">
        <v>100</v>
      </c>
      <c r="K57" s="5">
        <v>100</v>
      </c>
      <c r="L57" s="5">
        <v>100</v>
      </c>
      <c r="M57" s="7">
        <v>5</v>
      </c>
    </row>
    <row r="58" spans="1:13" ht="81" customHeight="1">
      <c r="A58" s="4" t="s">
        <v>78</v>
      </c>
      <c r="B58" s="4" t="s">
        <v>60</v>
      </c>
      <c r="C58" s="4" t="s">
        <v>61</v>
      </c>
      <c r="D58" s="4" t="s">
        <v>55</v>
      </c>
      <c r="E58" s="4" t="s">
        <v>0</v>
      </c>
      <c r="F58" s="4" t="s">
        <v>56</v>
      </c>
      <c r="G58" s="4" t="s">
        <v>0</v>
      </c>
      <c r="H58" s="4" t="s">
        <v>88</v>
      </c>
      <c r="I58" s="4" t="s">
        <v>86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78</v>
      </c>
      <c r="B59" s="4" t="s">
        <v>60</v>
      </c>
      <c r="C59" s="4" t="s">
        <v>61</v>
      </c>
      <c r="D59" s="4" t="s">
        <v>55</v>
      </c>
      <c r="E59" s="4" t="s">
        <v>0</v>
      </c>
      <c r="F59" s="4" t="s">
        <v>56</v>
      </c>
      <c r="G59" s="4" t="s">
        <v>0</v>
      </c>
      <c r="H59" s="4" t="s">
        <v>89</v>
      </c>
      <c r="I59" s="4" t="s">
        <v>86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78</v>
      </c>
      <c r="B60" s="4" t="s">
        <v>60</v>
      </c>
      <c r="C60" s="4" t="s">
        <v>61</v>
      </c>
      <c r="D60" s="4" t="s">
        <v>55</v>
      </c>
      <c r="E60" s="4" t="s">
        <v>0</v>
      </c>
      <c r="F60" s="4" t="s">
        <v>56</v>
      </c>
      <c r="G60" s="4" t="s">
        <v>0</v>
      </c>
      <c r="H60" s="4" t="s">
        <v>90</v>
      </c>
      <c r="I60" s="4" t="s">
        <v>86</v>
      </c>
      <c r="J60" s="5">
        <v>100</v>
      </c>
      <c r="K60" s="5">
        <v>100</v>
      </c>
      <c r="L60" s="5">
        <v>100</v>
      </c>
      <c r="M60" s="7">
        <v>5</v>
      </c>
    </row>
    <row r="61" spans="1:13" ht="57.75" customHeight="1">
      <c r="A61" s="4" t="s">
        <v>79</v>
      </c>
      <c r="B61" s="4" t="s">
        <v>60</v>
      </c>
      <c r="C61" s="4" t="s">
        <v>63</v>
      </c>
      <c r="D61" s="4" t="s">
        <v>55</v>
      </c>
      <c r="E61" s="4" t="s">
        <v>0</v>
      </c>
      <c r="F61" s="4" t="s">
        <v>56</v>
      </c>
      <c r="G61" s="4" t="s">
        <v>0</v>
      </c>
      <c r="H61" s="4" t="s">
        <v>85</v>
      </c>
      <c r="I61" s="4" t="s">
        <v>86</v>
      </c>
      <c r="J61" s="5">
        <v>100</v>
      </c>
      <c r="K61" s="5">
        <v>100</v>
      </c>
      <c r="L61" s="5">
        <v>100</v>
      </c>
      <c r="M61" s="7">
        <v>5</v>
      </c>
    </row>
    <row r="62" spans="1:13" ht="380.25" customHeight="1">
      <c r="A62" s="4" t="s">
        <v>79</v>
      </c>
      <c r="B62" s="4" t="s">
        <v>60</v>
      </c>
      <c r="C62" s="4" t="s">
        <v>63</v>
      </c>
      <c r="D62" s="4" t="s">
        <v>55</v>
      </c>
      <c r="E62" s="4" t="s">
        <v>0</v>
      </c>
      <c r="F62" s="4" t="s">
        <v>56</v>
      </c>
      <c r="G62" s="4" t="s">
        <v>0</v>
      </c>
      <c r="H62" s="4" t="s">
        <v>87</v>
      </c>
      <c r="I62" s="4" t="s">
        <v>86</v>
      </c>
      <c r="J62" s="5">
        <v>100</v>
      </c>
      <c r="K62" s="5">
        <v>100</v>
      </c>
      <c r="L62" s="5">
        <v>100</v>
      </c>
      <c r="M62" s="7">
        <v>5</v>
      </c>
    </row>
    <row r="63" spans="1:13" ht="81" customHeight="1">
      <c r="A63" s="4" t="s">
        <v>79</v>
      </c>
      <c r="B63" s="4" t="s">
        <v>60</v>
      </c>
      <c r="C63" s="4" t="s">
        <v>63</v>
      </c>
      <c r="D63" s="4" t="s">
        <v>55</v>
      </c>
      <c r="E63" s="4" t="s">
        <v>0</v>
      </c>
      <c r="F63" s="4" t="s">
        <v>56</v>
      </c>
      <c r="G63" s="4" t="s">
        <v>0</v>
      </c>
      <c r="H63" s="4" t="s">
        <v>88</v>
      </c>
      <c r="I63" s="4" t="s">
        <v>86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79</v>
      </c>
      <c r="B64" s="4" t="s">
        <v>60</v>
      </c>
      <c r="C64" s="4" t="s">
        <v>63</v>
      </c>
      <c r="D64" s="4" t="s">
        <v>55</v>
      </c>
      <c r="E64" s="4" t="s">
        <v>0</v>
      </c>
      <c r="F64" s="4" t="s">
        <v>56</v>
      </c>
      <c r="G64" s="4" t="s">
        <v>0</v>
      </c>
      <c r="H64" s="4" t="s">
        <v>89</v>
      </c>
      <c r="I64" s="4" t="s">
        <v>86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79</v>
      </c>
      <c r="B65" s="4" t="s">
        <v>60</v>
      </c>
      <c r="C65" s="4" t="s">
        <v>63</v>
      </c>
      <c r="D65" s="4" t="s">
        <v>55</v>
      </c>
      <c r="E65" s="4" t="s">
        <v>0</v>
      </c>
      <c r="F65" s="4" t="s">
        <v>56</v>
      </c>
      <c r="G65" s="4" t="s">
        <v>0</v>
      </c>
      <c r="H65" s="4" t="s">
        <v>90</v>
      </c>
      <c r="I65" s="4" t="s">
        <v>86</v>
      </c>
      <c r="J65" s="5">
        <v>100</v>
      </c>
      <c r="K65" s="5">
        <v>100</v>
      </c>
      <c r="L65" s="5">
        <v>100</v>
      </c>
      <c r="M65" s="7">
        <v>5</v>
      </c>
    </row>
    <row r="66" spans="1:13" ht="57.75" customHeight="1">
      <c r="A66" s="4" t="s">
        <v>80</v>
      </c>
      <c r="B66" s="4" t="s">
        <v>60</v>
      </c>
      <c r="C66" s="4" t="s">
        <v>65</v>
      </c>
      <c r="D66" s="4" t="s">
        <v>55</v>
      </c>
      <c r="E66" s="4" t="s">
        <v>0</v>
      </c>
      <c r="F66" s="4" t="s">
        <v>56</v>
      </c>
      <c r="G66" s="4" t="s">
        <v>0</v>
      </c>
      <c r="H66" s="4" t="s">
        <v>85</v>
      </c>
      <c r="I66" s="4" t="s">
        <v>86</v>
      </c>
      <c r="J66" s="5">
        <v>100</v>
      </c>
      <c r="K66" s="5">
        <v>100</v>
      </c>
      <c r="L66" s="5">
        <v>100</v>
      </c>
      <c r="M66" s="7">
        <v>5</v>
      </c>
    </row>
    <row r="67" spans="1:13" ht="380.25" customHeight="1">
      <c r="A67" s="4" t="s">
        <v>80</v>
      </c>
      <c r="B67" s="4" t="s">
        <v>60</v>
      </c>
      <c r="C67" s="4" t="s">
        <v>65</v>
      </c>
      <c r="D67" s="4" t="s">
        <v>55</v>
      </c>
      <c r="E67" s="4" t="s">
        <v>0</v>
      </c>
      <c r="F67" s="4" t="s">
        <v>56</v>
      </c>
      <c r="G67" s="4" t="s">
        <v>0</v>
      </c>
      <c r="H67" s="4" t="s">
        <v>87</v>
      </c>
      <c r="I67" s="4" t="s">
        <v>86</v>
      </c>
      <c r="J67" s="5">
        <v>100</v>
      </c>
      <c r="K67" s="5">
        <v>100</v>
      </c>
      <c r="L67" s="5">
        <v>100</v>
      </c>
      <c r="M67" s="7">
        <v>5</v>
      </c>
    </row>
    <row r="68" spans="1:13" ht="81" customHeight="1">
      <c r="A68" s="4" t="s">
        <v>80</v>
      </c>
      <c r="B68" s="4" t="s">
        <v>60</v>
      </c>
      <c r="C68" s="4" t="s">
        <v>65</v>
      </c>
      <c r="D68" s="4" t="s">
        <v>55</v>
      </c>
      <c r="E68" s="4" t="s">
        <v>0</v>
      </c>
      <c r="F68" s="4" t="s">
        <v>56</v>
      </c>
      <c r="G68" s="4" t="s">
        <v>0</v>
      </c>
      <c r="H68" s="4" t="s">
        <v>88</v>
      </c>
      <c r="I68" s="4" t="s">
        <v>86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80</v>
      </c>
      <c r="B69" s="4" t="s">
        <v>60</v>
      </c>
      <c r="C69" s="4" t="s">
        <v>65</v>
      </c>
      <c r="D69" s="4" t="s">
        <v>55</v>
      </c>
      <c r="E69" s="4" t="s">
        <v>0</v>
      </c>
      <c r="F69" s="4" t="s">
        <v>56</v>
      </c>
      <c r="G69" s="4" t="s">
        <v>0</v>
      </c>
      <c r="H69" s="4" t="s">
        <v>89</v>
      </c>
      <c r="I69" s="4" t="s">
        <v>86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80</v>
      </c>
      <c r="B70" s="4" t="s">
        <v>60</v>
      </c>
      <c r="C70" s="4" t="s">
        <v>65</v>
      </c>
      <c r="D70" s="4" t="s">
        <v>55</v>
      </c>
      <c r="E70" s="4" t="s">
        <v>0</v>
      </c>
      <c r="F70" s="4" t="s">
        <v>56</v>
      </c>
      <c r="G70" s="4" t="s">
        <v>0</v>
      </c>
      <c r="H70" s="4" t="s">
        <v>90</v>
      </c>
      <c r="I70" s="4" t="s">
        <v>86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305</v>
      </c>
      <c r="B71" s="4" t="s">
        <v>67</v>
      </c>
      <c r="C71" s="4" t="s">
        <v>69</v>
      </c>
      <c r="D71" s="26" t="s">
        <v>306</v>
      </c>
      <c r="E71" s="4"/>
      <c r="F71" s="4" t="s">
        <v>56</v>
      </c>
      <c r="G71" s="4"/>
      <c r="H71" s="4" t="s">
        <v>85</v>
      </c>
      <c r="I71" s="4" t="s">
        <v>86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305</v>
      </c>
      <c r="B72" s="4" t="s">
        <v>67</v>
      </c>
      <c r="C72" s="4" t="s">
        <v>69</v>
      </c>
      <c r="D72" s="26" t="s">
        <v>306</v>
      </c>
      <c r="E72" s="4"/>
      <c r="F72" s="4" t="s">
        <v>56</v>
      </c>
      <c r="G72" s="4"/>
      <c r="H72" s="4" t="s">
        <v>87</v>
      </c>
      <c r="I72" s="4" t="s">
        <v>86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305</v>
      </c>
      <c r="B73" s="4" t="s">
        <v>67</v>
      </c>
      <c r="C73" s="4" t="s">
        <v>69</v>
      </c>
      <c r="D73" s="26" t="s">
        <v>306</v>
      </c>
      <c r="E73" s="4"/>
      <c r="F73" s="4" t="s">
        <v>56</v>
      </c>
      <c r="G73" s="4"/>
      <c r="H73" s="4" t="s">
        <v>88</v>
      </c>
      <c r="I73" s="4" t="s">
        <v>86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305</v>
      </c>
      <c r="B74" s="4" t="s">
        <v>67</v>
      </c>
      <c r="C74" s="4" t="s">
        <v>69</v>
      </c>
      <c r="D74" s="26" t="s">
        <v>306</v>
      </c>
      <c r="E74" s="4"/>
      <c r="F74" s="4" t="s">
        <v>56</v>
      </c>
      <c r="G74" s="4"/>
      <c r="H74" s="4" t="s">
        <v>89</v>
      </c>
      <c r="I74" s="4" t="s">
        <v>86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305</v>
      </c>
      <c r="B75" s="4" t="s">
        <v>67</v>
      </c>
      <c r="C75" s="4" t="s">
        <v>69</v>
      </c>
      <c r="D75" s="26" t="s">
        <v>306</v>
      </c>
      <c r="E75" s="4"/>
      <c r="F75" s="4" t="s">
        <v>56</v>
      </c>
      <c r="G75" s="4"/>
      <c r="H75" s="4" t="s">
        <v>90</v>
      </c>
      <c r="I75" s="4" t="s">
        <v>86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307</v>
      </c>
      <c r="B76" s="4" t="s">
        <v>67</v>
      </c>
      <c r="C76" s="4" t="s">
        <v>69</v>
      </c>
      <c r="D76" s="26" t="s">
        <v>308</v>
      </c>
      <c r="E76" s="4"/>
      <c r="F76" s="4" t="s">
        <v>56</v>
      </c>
      <c r="G76" s="4"/>
      <c r="H76" s="4" t="s">
        <v>85</v>
      </c>
      <c r="I76" s="4" t="s">
        <v>86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307</v>
      </c>
      <c r="B77" s="4" t="s">
        <v>67</v>
      </c>
      <c r="C77" s="4" t="s">
        <v>69</v>
      </c>
      <c r="D77" s="26" t="s">
        <v>308</v>
      </c>
      <c r="E77" s="4"/>
      <c r="F77" s="4" t="s">
        <v>56</v>
      </c>
      <c r="G77" s="4"/>
      <c r="H77" s="4" t="s">
        <v>87</v>
      </c>
      <c r="I77" s="4" t="s">
        <v>86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307</v>
      </c>
      <c r="B78" s="4" t="s">
        <v>67</v>
      </c>
      <c r="C78" s="4" t="s">
        <v>69</v>
      </c>
      <c r="D78" s="26" t="s">
        <v>308</v>
      </c>
      <c r="E78" s="4"/>
      <c r="F78" s="4" t="s">
        <v>56</v>
      </c>
      <c r="G78" s="4"/>
      <c r="H78" s="4" t="s">
        <v>88</v>
      </c>
      <c r="I78" s="4" t="s">
        <v>86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307</v>
      </c>
      <c r="B79" s="4" t="s">
        <v>67</v>
      </c>
      <c r="C79" s="4" t="s">
        <v>69</v>
      </c>
      <c r="D79" s="26" t="s">
        <v>308</v>
      </c>
      <c r="E79" s="4"/>
      <c r="F79" s="4" t="s">
        <v>56</v>
      </c>
      <c r="G79" s="4"/>
      <c r="H79" s="4" t="s">
        <v>89</v>
      </c>
      <c r="I79" s="4" t="s">
        <v>86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307</v>
      </c>
      <c r="B80" s="4" t="s">
        <v>67</v>
      </c>
      <c r="C80" s="4" t="s">
        <v>69</v>
      </c>
      <c r="D80" s="26" t="s">
        <v>308</v>
      </c>
      <c r="E80" s="4"/>
      <c r="F80" s="4" t="s">
        <v>56</v>
      </c>
      <c r="G80" s="4"/>
      <c r="H80" s="4" t="s">
        <v>90</v>
      </c>
      <c r="I80" s="4" t="s">
        <v>86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303</v>
      </c>
      <c r="B81" s="4" t="s">
        <v>67</v>
      </c>
      <c r="C81" s="4" t="s">
        <v>69</v>
      </c>
      <c r="D81" s="4" t="s">
        <v>304</v>
      </c>
      <c r="E81" s="4"/>
      <c r="F81" s="4" t="s">
        <v>56</v>
      </c>
      <c r="G81" s="4"/>
      <c r="H81" s="4" t="s">
        <v>85</v>
      </c>
      <c r="I81" s="4" t="s">
        <v>86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303</v>
      </c>
      <c r="B82" s="4" t="s">
        <v>67</v>
      </c>
      <c r="C82" s="4" t="s">
        <v>69</v>
      </c>
      <c r="D82" s="4" t="s">
        <v>304</v>
      </c>
      <c r="E82" s="4"/>
      <c r="F82" s="4" t="s">
        <v>56</v>
      </c>
      <c r="G82" s="4"/>
      <c r="H82" s="4" t="s">
        <v>87</v>
      </c>
      <c r="I82" s="4" t="s">
        <v>86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303</v>
      </c>
      <c r="B83" s="4" t="s">
        <v>67</v>
      </c>
      <c r="C83" s="4" t="s">
        <v>69</v>
      </c>
      <c r="D83" s="4" t="s">
        <v>304</v>
      </c>
      <c r="E83" s="4"/>
      <c r="F83" s="4" t="s">
        <v>56</v>
      </c>
      <c r="G83" s="4"/>
      <c r="H83" s="4" t="s">
        <v>88</v>
      </c>
      <c r="I83" s="4" t="s">
        <v>86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303</v>
      </c>
      <c r="B84" s="4" t="s">
        <v>67</v>
      </c>
      <c r="C84" s="4" t="s">
        <v>69</v>
      </c>
      <c r="D84" s="4" t="s">
        <v>304</v>
      </c>
      <c r="E84" s="4"/>
      <c r="F84" s="4" t="s">
        <v>56</v>
      </c>
      <c r="G84" s="4"/>
      <c r="H84" s="4" t="s">
        <v>89</v>
      </c>
      <c r="I84" s="4" t="s">
        <v>86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303</v>
      </c>
      <c r="B85" s="4" t="s">
        <v>67</v>
      </c>
      <c r="C85" s="4" t="s">
        <v>69</v>
      </c>
      <c r="D85" s="4" t="s">
        <v>304</v>
      </c>
      <c r="E85" s="4"/>
      <c r="F85" s="4" t="s">
        <v>56</v>
      </c>
      <c r="G85" s="4"/>
      <c r="H85" s="4" t="s">
        <v>90</v>
      </c>
      <c r="I85" s="4" t="s">
        <v>86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332</v>
      </c>
      <c r="B86" s="4" t="s">
        <v>290</v>
      </c>
      <c r="C86" s="4" t="s">
        <v>292</v>
      </c>
      <c r="D86" s="4" t="s">
        <v>291</v>
      </c>
      <c r="E86" s="30"/>
      <c r="F86" s="4" t="s">
        <v>56</v>
      </c>
      <c r="G86" s="30"/>
      <c r="H86" s="4" t="s">
        <v>85</v>
      </c>
      <c r="I86" s="4" t="s">
        <v>86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332</v>
      </c>
      <c r="B87" s="4" t="s">
        <v>290</v>
      </c>
      <c r="C87" s="4" t="s">
        <v>292</v>
      </c>
      <c r="D87" s="4" t="s">
        <v>291</v>
      </c>
      <c r="E87" s="30"/>
      <c r="F87" s="4" t="s">
        <v>56</v>
      </c>
      <c r="G87" s="30"/>
      <c r="H87" s="4" t="s">
        <v>298</v>
      </c>
      <c r="I87" s="32" t="s">
        <v>300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332</v>
      </c>
      <c r="B88" s="4" t="s">
        <v>290</v>
      </c>
      <c r="C88" s="4" t="s">
        <v>292</v>
      </c>
      <c r="D88" s="4" t="s">
        <v>291</v>
      </c>
      <c r="E88" s="30"/>
      <c r="F88" s="4" t="s">
        <v>56</v>
      </c>
      <c r="G88" s="30"/>
      <c r="H88" s="4" t="s">
        <v>301</v>
      </c>
      <c r="I88" s="31" t="s">
        <v>302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332</v>
      </c>
      <c r="B89" s="4" t="s">
        <v>290</v>
      </c>
      <c r="C89" s="4" t="s">
        <v>292</v>
      </c>
      <c r="D89" s="4" t="s">
        <v>291</v>
      </c>
      <c r="E89" s="30"/>
      <c r="F89" s="4" t="s">
        <v>56</v>
      </c>
      <c r="G89" s="30"/>
      <c r="H89" s="4" t="s">
        <v>299</v>
      </c>
      <c r="I89" s="31" t="s">
        <v>86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333</v>
      </c>
      <c r="B90" s="4" t="s">
        <v>290</v>
      </c>
      <c r="C90" s="4" t="s">
        <v>292</v>
      </c>
      <c r="D90" s="4" t="s">
        <v>291</v>
      </c>
      <c r="E90" s="30"/>
      <c r="F90" s="4" t="s">
        <v>56</v>
      </c>
      <c r="G90" s="30"/>
      <c r="H90" s="4" t="s">
        <v>85</v>
      </c>
      <c r="I90" s="4" t="s">
        <v>86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333</v>
      </c>
      <c r="B91" s="4" t="s">
        <v>290</v>
      </c>
      <c r="C91" s="4" t="s">
        <v>292</v>
      </c>
      <c r="D91" s="4" t="s">
        <v>291</v>
      </c>
      <c r="E91" s="30"/>
      <c r="F91" s="4" t="s">
        <v>56</v>
      </c>
      <c r="G91" s="30"/>
      <c r="H91" s="4" t="s">
        <v>298</v>
      </c>
      <c r="I91" s="32" t="s">
        <v>300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333</v>
      </c>
      <c r="B92" s="4" t="s">
        <v>290</v>
      </c>
      <c r="C92" s="4" t="s">
        <v>292</v>
      </c>
      <c r="D92" s="4" t="s">
        <v>291</v>
      </c>
      <c r="E92" s="30"/>
      <c r="F92" s="4" t="s">
        <v>56</v>
      </c>
      <c r="G92" s="30"/>
      <c r="H92" s="4" t="s">
        <v>301</v>
      </c>
      <c r="I92" s="31" t="s">
        <v>302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333</v>
      </c>
      <c r="B93" s="4" t="s">
        <v>290</v>
      </c>
      <c r="C93" s="4" t="s">
        <v>292</v>
      </c>
      <c r="D93" s="4" t="s">
        <v>291</v>
      </c>
      <c r="E93" s="30"/>
      <c r="F93" s="4" t="s">
        <v>56</v>
      </c>
      <c r="G93" s="30"/>
      <c r="H93" s="4" t="s">
        <v>299</v>
      </c>
      <c r="I93" s="31" t="s">
        <v>86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311</v>
      </c>
      <c r="B94" s="4" t="s">
        <v>60</v>
      </c>
      <c r="C94" s="4" t="s">
        <v>312</v>
      </c>
      <c r="D94" s="4" t="s">
        <v>55</v>
      </c>
      <c r="E94" s="4" t="s">
        <v>0</v>
      </c>
      <c r="F94" s="4" t="s">
        <v>56</v>
      </c>
      <c r="G94" s="4" t="s">
        <v>0</v>
      </c>
      <c r="H94" s="4" t="s">
        <v>85</v>
      </c>
      <c r="I94" s="4" t="s">
        <v>86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311</v>
      </c>
      <c r="B95" s="4" t="s">
        <v>60</v>
      </c>
      <c r="C95" s="4" t="s">
        <v>312</v>
      </c>
      <c r="D95" s="4" t="s">
        <v>55</v>
      </c>
      <c r="E95" s="4" t="s">
        <v>0</v>
      </c>
      <c r="F95" s="4" t="s">
        <v>56</v>
      </c>
      <c r="G95" s="4" t="s">
        <v>0</v>
      </c>
      <c r="H95" s="4" t="s">
        <v>87</v>
      </c>
      <c r="I95" s="4" t="s">
        <v>86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311</v>
      </c>
      <c r="B96" s="4" t="s">
        <v>60</v>
      </c>
      <c r="C96" s="4" t="s">
        <v>312</v>
      </c>
      <c r="D96" s="4" t="s">
        <v>55</v>
      </c>
      <c r="E96" s="4" t="s">
        <v>0</v>
      </c>
      <c r="F96" s="4" t="s">
        <v>56</v>
      </c>
      <c r="G96" s="4" t="s">
        <v>0</v>
      </c>
      <c r="H96" s="4" t="s">
        <v>88</v>
      </c>
      <c r="I96" s="4" t="s">
        <v>86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311</v>
      </c>
      <c r="B97" s="4" t="s">
        <v>60</v>
      </c>
      <c r="C97" s="4" t="s">
        <v>312</v>
      </c>
      <c r="D97" s="4" t="s">
        <v>55</v>
      </c>
      <c r="E97" s="4" t="s">
        <v>0</v>
      </c>
      <c r="F97" s="4" t="s">
        <v>56</v>
      </c>
      <c r="G97" s="4" t="s">
        <v>0</v>
      </c>
      <c r="H97" s="4" t="s">
        <v>89</v>
      </c>
      <c r="I97" s="4" t="s">
        <v>86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311</v>
      </c>
      <c r="B98" s="4" t="s">
        <v>60</v>
      </c>
      <c r="C98" s="4" t="s">
        <v>312</v>
      </c>
      <c r="D98" s="4" t="s">
        <v>55</v>
      </c>
      <c r="E98" s="4" t="s">
        <v>0</v>
      </c>
      <c r="F98" s="4" t="s">
        <v>56</v>
      </c>
      <c r="G98" s="4" t="s">
        <v>0</v>
      </c>
      <c r="H98" s="4" t="s">
        <v>90</v>
      </c>
      <c r="I98" s="4" t="s">
        <v>86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313</v>
      </c>
      <c r="B99" s="4" t="s">
        <v>60</v>
      </c>
      <c r="C99" s="4" t="s">
        <v>314</v>
      </c>
      <c r="D99" s="4" t="s">
        <v>55</v>
      </c>
      <c r="E99" s="4" t="s">
        <v>0</v>
      </c>
      <c r="F99" s="4" t="s">
        <v>56</v>
      </c>
      <c r="G99" s="4" t="s">
        <v>0</v>
      </c>
      <c r="H99" s="4" t="s">
        <v>85</v>
      </c>
      <c r="I99" s="4" t="s">
        <v>86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313</v>
      </c>
      <c r="B100" s="4" t="s">
        <v>60</v>
      </c>
      <c r="C100" s="4" t="s">
        <v>314</v>
      </c>
      <c r="D100" s="4" t="s">
        <v>55</v>
      </c>
      <c r="E100" s="4" t="s">
        <v>0</v>
      </c>
      <c r="F100" s="4" t="s">
        <v>56</v>
      </c>
      <c r="G100" s="4" t="s">
        <v>0</v>
      </c>
      <c r="H100" s="4" t="s">
        <v>87</v>
      </c>
      <c r="I100" s="4" t="s">
        <v>86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313</v>
      </c>
      <c r="B101" s="4" t="s">
        <v>60</v>
      </c>
      <c r="C101" s="4" t="s">
        <v>314</v>
      </c>
      <c r="D101" s="4" t="s">
        <v>55</v>
      </c>
      <c r="E101" s="4" t="s">
        <v>0</v>
      </c>
      <c r="F101" s="4" t="s">
        <v>56</v>
      </c>
      <c r="G101" s="4" t="s">
        <v>0</v>
      </c>
      <c r="H101" s="4" t="s">
        <v>88</v>
      </c>
      <c r="I101" s="4" t="s">
        <v>86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313</v>
      </c>
      <c r="B102" s="4" t="s">
        <v>60</v>
      </c>
      <c r="C102" s="4" t="s">
        <v>314</v>
      </c>
      <c r="D102" s="4" t="s">
        <v>55</v>
      </c>
      <c r="E102" s="4" t="s">
        <v>0</v>
      </c>
      <c r="F102" s="4" t="s">
        <v>56</v>
      </c>
      <c r="G102" s="4" t="s">
        <v>0</v>
      </c>
      <c r="H102" s="4" t="s">
        <v>89</v>
      </c>
      <c r="I102" s="4" t="s">
        <v>86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313</v>
      </c>
      <c r="B103" s="4" t="s">
        <v>60</v>
      </c>
      <c r="C103" s="4" t="s">
        <v>314</v>
      </c>
      <c r="D103" s="4" t="s">
        <v>55</v>
      </c>
      <c r="E103" s="4" t="s">
        <v>0</v>
      </c>
      <c r="F103" s="4" t="s">
        <v>56</v>
      </c>
      <c r="G103" s="4" t="s">
        <v>0</v>
      </c>
      <c r="H103" s="4" t="s">
        <v>90</v>
      </c>
      <c r="I103" s="4" t="s">
        <v>86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315</v>
      </c>
      <c r="B104" s="4" t="s">
        <v>60</v>
      </c>
      <c r="C104" s="4" t="s">
        <v>195</v>
      </c>
      <c r="D104" s="4" t="s">
        <v>55</v>
      </c>
      <c r="E104" s="4"/>
      <c r="F104" s="4" t="s">
        <v>56</v>
      </c>
      <c r="G104" s="4"/>
      <c r="H104" s="4" t="s">
        <v>85</v>
      </c>
      <c r="I104" s="4" t="s">
        <v>86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315</v>
      </c>
      <c r="B105" s="4" t="s">
        <v>60</v>
      </c>
      <c r="C105" s="4" t="s">
        <v>195</v>
      </c>
      <c r="D105" s="4" t="s">
        <v>55</v>
      </c>
      <c r="E105" s="4"/>
      <c r="F105" s="4" t="s">
        <v>56</v>
      </c>
      <c r="G105" s="4"/>
      <c r="H105" s="4" t="s">
        <v>87</v>
      </c>
      <c r="I105" s="4" t="s">
        <v>86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315</v>
      </c>
      <c r="B106" s="4" t="s">
        <v>60</v>
      </c>
      <c r="C106" s="4" t="s">
        <v>195</v>
      </c>
      <c r="D106" s="4" t="s">
        <v>55</v>
      </c>
      <c r="E106" s="4"/>
      <c r="F106" s="4" t="s">
        <v>56</v>
      </c>
      <c r="G106" s="4"/>
      <c r="H106" s="4" t="s">
        <v>88</v>
      </c>
      <c r="I106" s="4" t="s">
        <v>86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315</v>
      </c>
      <c r="B107" s="4" t="s">
        <v>60</v>
      </c>
      <c r="C107" s="4" t="s">
        <v>195</v>
      </c>
      <c r="D107" s="4" t="s">
        <v>55</v>
      </c>
      <c r="E107" s="4"/>
      <c r="F107" s="4" t="s">
        <v>56</v>
      </c>
      <c r="G107" s="4"/>
      <c r="H107" s="4" t="s">
        <v>89</v>
      </c>
      <c r="I107" s="4" t="s">
        <v>86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315</v>
      </c>
      <c r="B108" s="4" t="s">
        <v>60</v>
      </c>
      <c r="C108" s="4" t="s">
        <v>195</v>
      </c>
      <c r="D108" s="4" t="s">
        <v>55</v>
      </c>
      <c r="E108" s="4"/>
      <c r="F108" s="4" t="s">
        <v>56</v>
      </c>
      <c r="G108" s="4"/>
      <c r="H108" s="4" t="s">
        <v>90</v>
      </c>
      <c r="I108" s="4" t="s">
        <v>86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75" customHeight="1">
      <c r="A109" s="4" t="s">
        <v>316</v>
      </c>
      <c r="B109" s="4" t="s">
        <v>60</v>
      </c>
      <c r="C109" s="4" t="s">
        <v>312</v>
      </c>
      <c r="D109" s="4" t="s">
        <v>55</v>
      </c>
      <c r="E109" s="4" t="s">
        <v>0</v>
      </c>
      <c r="F109" s="4" t="s">
        <v>56</v>
      </c>
      <c r="G109" s="4" t="s">
        <v>0</v>
      </c>
      <c r="H109" s="4" t="s">
        <v>85</v>
      </c>
      <c r="I109" s="4" t="s">
        <v>86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25" customHeight="1">
      <c r="A110" s="4" t="s">
        <v>316</v>
      </c>
      <c r="B110" s="4" t="s">
        <v>60</v>
      </c>
      <c r="C110" s="4" t="s">
        <v>312</v>
      </c>
      <c r="D110" s="4" t="s">
        <v>55</v>
      </c>
      <c r="E110" s="4" t="s">
        <v>0</v>
      </c>
      <c r="F110" s="4" t="s">
        <v>56</v>
      </c>
      <c r="G110" s="4" t="s">
        <v>0</v>
      </c>
      <c r="H110" s="4" t="s">
        <v>87</v>
      </c>
      <c r="I110" s="4" t="s">
        <v>86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" customHeight="1">
      <c r="A111" s="4" t="s">
        <v>316</v>
      </c>
      <c r="B111" s="4" t="s">
        <v>60</v>
      </c>
      <c r="C111" s="4" t="s">
        <v>312</v>
      </c>
      <c r="D111" s="4" t="s">
        <v>55</v>
      </c>
      <c r="E111" s="4" t="s">
        <v>0</v>
      </c>
      <c r="F111" s="4" t="s">
        <v>56</v>
      </c>
      <c r="G111" s="4" t="s">
        <v>0</v>
      </c>
      <c r="H111" s="4" t="s">
        <v>88</v>
      </c>
      <c r="I111" s="4" t="s">
        <v>86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316</v>
      </c>
      <c r="B112" s="4" t="s">
        <v>60</v>
      </c>
      <c r="C112" s="4" t="s">
        <v>312</v>
      </c>
      <c r="D112" s="4" t="s">
        <v>55</v>
      </c>
      <c r="E112" s="4" t="s">
        <v>0</v>
      </c>
      <c r="F112" s="4" t="s">
        <v>56</v>
      </c>
      <c r="G112" s="4" t="s">
        <v>0</v>
      </c>
      <c r="H112" s="4" t="s">
        <v>89</v>
      </c>
      <c r="I112" s="4" t="s">
        <v>86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316</v>
      </c>
      <c r="B113" s="4" t="s">
        <v>60</v>
      </c>
      <c r="C113" s="4" t="s">
        <v>312</v>
      </c>
      <c r="D113" s="4" t="s">
        <v>55</v>
      </c>
      <c r="E113" s="4" t="s">
        <v>0</v>
      </c>
      <c r="F113" s="4" t="s">
        <v>56</v>
      </c>
      <c r="G113" s="4" t="s">
        <v>0</v>
      </c>
      <c r="H113" s="4" t="s">
        <v>90</v>
      </c>
      <c r="I113" s="4" t="s">
        <v>86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317</v>
      </c>
      <c r="B114" s="4" t="s">
        <v>60</v>
      </c>
      <c r="C114" s="4" t="s">
        <v>195</v>
      </c>
      <c r="D114" s="4" t="s">
        <v>55</v>
      </c>
      <c r="E114" s="4"/>
      <c r="F114" s="4" t="s">
        <v>56</v>
      </c>
      <c r="G114" s="4"/>
      <c r="H114" s="4" t="s">
        <v>85</v>
      </c>
      <c r="I114" s="4" t="s">
        <v>86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317</v>
      </c>
      <c r="B115" s="4" t="s">
        <v>60</v>
      </c>
      <c r="C115" s="4" t="s">
        <v>195</v>
      </c>
      <c r="D115" s="4" t="s">
        <v>55</v>
      </c>
      <c r="E115" s="4"/>
      <c r="F115" s="4" t="s">
        <v>56</v>
      </c>
      <c r="G115" s="4"/>
      <c r="H115" s="4" t="s">
        <v>87</v>
      </c>
      <c r="I115" s="4" t="s">
        <v>86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317</v>
      </c>
      <c r="B116" s="4" t="s">
        <v>60</v>
      </c>
      <c r="C116" s="4" t="s">
        <v>195</v>
      </c>
      <c r="D116" s="4" t="s">
        <v>55</v>
      </c>
      <c r="E116" s="4"/>
      <c r="F116" s="4" t="s">
        <v>56</v>
      </c>
      <c r="G116" s="4"/>
      <c r="H116" s="4" t="s">
        <v>88</v>
      </c>
      <c r="I116" s="4" t="s">
        <v>86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317</v>
      </c>
      <c r="B117" s="4" t="s">
        <v>60</v>
      </c>
      <c r="C117" s="4" t="s">
        <v>195</v>
      </c>
      <c r="D117" s="4" t="s">
        <v>55</v>
      </c>
      <c r="E117" s="4"/>
      <c r="F117" s="4" t="s">
        <v>56</v>
      </c>
      <c r="G117" s="4"/>
      <c r="H117" s="4" t="s">
        <v>89</v>
      </c>
      <c r="I117" s="4" t="s">
        <v>86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317</v>
      </c>
      <c r="B118" s="4" t="s">
        <v>60</v>
      </c>
      <c r="C118" s="4" t="s">
        <v>195</v>
      </c>
      <c r="D118" s="4" t="s">
        <v>55</v>
      </c>
      <c r="E118" s="4"/>
      <c r="F118" s="4" t="s">
        <v>56</v>
      </c>
      <c r="G118" s="4"/>
      <c r="H118" s="4" t="s">
        <v>90</v>
      </c>
      <c r="I118" s="4" t="s">
        <v>86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318</v>
      </c>
      <c r="B119" s="4" t="s">
        <v>60</v>
      </c>
      <c r="C119" s="4" t="s">
        <v>314</v>
      </c>
      <c r="D119" s="4" t="s">
        <v>55</v>
      </c>
      <c r="E119" s="4"/>
      <c r="F119" s="4" t="s">
        <v>56</v>
      </c>
      <c r="G119" s="4"/>
      <c r="H119" s="4" t="s">
        <v>85</v>
      </c>
      <c r="I119" s="4" t="s">
        <v>86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318</v>
      </c>
      <c r="B120" s="4" t="s">
        <v>60</v>
      </c>
      <c r="C120" s="4" t="s">
        <v>314</v>
      </c>
      <c r="D120" s="4" t="s">
        <v>55</v>
      </c>
      <c r="E120" s="4"/>
      <c r="F120" s="4" t="s">
        <v>56</v>
      </c>
      <c r="G120" s="4"/>
      <c r="H120" s="4" t="s">
        <v>87</v>
      </c>
      <c r="I120" s="4" t="s">
        <v>86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318</v>
      </c>
      <c r="B121" s="4" t="s">
        <v>60</v>
      </c>
      <c r="C121" s="4" t="s">
        <v>314</v>
      </c>
      <c r="D121" s="4" t="s">
        <v>55</v>
      </c>
      <c r="E121" s="4"/>
      <c r="F121" s="4" t="s">
        <v>56</v>
      </c>
      <c r="G121" s="4"/>
      <c r="H121" s="4" t="s">
        <v>88</v>
      </c>
      <c r="I121" s="4" t="s">
        <v>86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318</v>
      </c>
      <c r="B122" s="4" t="s">
        <v>60</v>
      </c>
      <c r="C122" s="4" t="s">
        <v>314</v>
      </c>
      <c r="D122" s="4" t="s">
        <v>55</v>
      </c>
      <c r="E122" s="4"/>
      <c r="F122" s="4" t="s">
        <v>56</v>
      </c>
      <c r="G122" s="4"/>
      <c r="H122" s="4" t="s">
        <v>89</v>
      </c>
      <c r="I122" s="4" t="s">
        <v>86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318</v>
      </c>
      <c r="B123" s="4" t="s">
        <v>60</v>
      </c>
      <c r="C123" s="4" t="s">
        <v>314</v>
      </c>
      <c r="D123" s="4" t="s">
        <v>55</v>
      </c>
      <c r="E123" s="4"/>
      <c r="F123" s="4" t="s">
        <v>56</v>
      </c>
      <c r="G123" s="4"/>
      <c r="H123" s="4" t="s">
        <v>90</v>
      </c>
      <c r="I123" s="4" t="s">
        <v>86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303</v>
      </c>
      <c r="B124" s="4" t="s">
        <v>67</v>
      </c>
      <c r="C124" s="4" t="s">
        <v>69</v>
      </c>
      <c r="D124" s="4" t="s">
        <v>304</v>
      </c>
      <c r="E124" s="4" t="s">
        <v>0</v>
      </c>
      <c r="F124" s="4" t="s">
        <v>56</v>
      </c>
      <c r="G124" s="4" t="s">
        <v>0</v>
      </c>
      <c r="H124" s="4" t="s">
        <v>85</v>
      </c>
      <c r="I124" s="4" t="s">
        <v>86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303</v>
      </c>
      <c r="B125" s="4" t="s">
        <v>67</v>
      </c>
      <c r="C125" s="4" t="s">
        <v>69</v>
      </c>
      <c r="D125" s="4" t="s">
        <v>304</v>
      </c>
      <c r="E125" s="4" t="s">
        <v>0</v>
      </c>
      <c r="F125" s="4" t="s">
        <v>56</v>
      </c>
      <c r="G125" s="4" t="s">
        <v>0</v>
      </c>
      <c r="H125" s="4" t="s">
        <v>87</v>
      </c>
      <c r="I125" s="4" t="s">
        <v>86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303</v>
      </c>
      <c r="B126" s="4" t="s">
        <v>67</v>
      </c>
      <c r="C126" s="4" t="s">
        <v>69</v>
      </c>
      <c r="D126" s="4" t="s">
        <v>304</v>
      </c>
      <c r="E126" s="4" t="s">
        <v>0</v>
      </c>
      <c r="F126" s="4" t="s">
        <v>56</v>
      </c>
      <c r="G126" s="4" t="s">
        <v>0</v>
      </c>
      <c r="H126" s="4" t="s">
        <v>88</v>
      </c>
      <c r="I126" s="4" t="s">
        <v>86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303</v>
      </c>
      <c r="B127" s="4" t="s">
        <v>67</v>
      </c>
      <c r="C127" s="4" t="s">
        <v>69</v>
      </c>
      <c r="D127" s="4" t="s">
        <v>304</v>
      </c>
      <c r="E127" s="4" t="s">
        <v>0</v>
      </c>
      <c r="F127" s="4" t="s">
        <v>56</v>
      </c>
      <c r="G127" s="4" t="s">
        <v>0</v>
      </c>
      <c r="H127" s="4" t="s">
        <v>89</v>
      </c>
      <c r="I127" s="4" t="s">
        <v>86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303</v>
      </c>
      <c r="B128" s="4" t="s">
        <v>67</v>
      </c>
      <c r="C128" s="4" t="s">
        <v>69</v>
      </c>
      <c r="D128" s="4" t="s">
        <v>304</v>
      </c>
      <c r="E128" s="4" t="s">
        <v>0</v>
      </c>
      <c r="F128" s="4" t="s">
        <v>56</v>
      </c>
      <c r="G128" s="4" t="s">
        <v>0</v>
      </c>
      <c r="H128" s="4" t="s">
        <v>90</v>
      </c>
      <c r="I128" s="4" t="s">
        <v>86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307</v>
      </c>
      <c r="B129" s="4" t="s">
        <v>67</v>
      </c>
      <c r="C129" s="4" t="s">
        <v>69</v>
      </c>
      <c r="D129" s="52" t="s">
        <v>308</v>
      </c>
      <c r="E129" s="4" t="s">
        <v>0</v>
      </c>
      <c r="F129" s="4" t="s">
        <v>56</v>
      </c>
      <c r="G129" s="4" t="s">
        <v>0</v>
      </c>
      <c r="H129" s="4" t="s">
        <v>85</v>
      </c>
      <c r="I129" s="4" t="s">
        <v>86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307</v>
      </c>
      <c r="B130" s="4" t="s">
        <v>67</v>
      </c>
      <c r="C130" s="4" t="s">
        <v>69</v>
      </c>
      <c r="D130" s="52" t="s">
        <v>308</v>
      </c>
      <c r="E130" s="4" t="s">
        <v>0</v>
      </c>
      <c r="F130" s="4" t="s">
        <v>56</v>
      </c>
      <c r="G130" s="4" t="s">
        <v>0</v>
      </c>
      <c r="H130" s="4" t="s">
        <v>87</v>
      </c>
      <c r="I130" s="4" t="s">
        <v>86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307</v>
      </c>
      <c r="B131" s="4" t="s">
        <v>67</v>
      </c>
      <c r="C131" s="4" t="s">
        <v>69</v>
      </c>
      <c r="D131" s="52" t="s">
        <v>308</v>
      </c>
      <c r="E131" s="4" t="s">
        <v>0</v>
      </c>
      <c r="F131" s="4" t="s">
        <v>56</v>
      </c>
      <c r="G131" s="4" t="s">
        <v>0</v>
      </c>
      <c r="H131" s="4" t="s">
        <v>88</v>
      </c>
      <c r="I131" s="4" t="s">
        <v>86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307</v>
      </c>
      <c r="B132" s="4" t="s">
        <v>67</v>
      </c>
      <c r="C132" s="4" t="s">
        <v>69</v>
      </c>
      <c r="D132" s="52" t="s">
        <v>308</v>
      </c>
      <c r="E132" s="4" t="s">
        <v>0</v>
      </c>
      <c r="F132" s="4" t="s">
        <v>56</v>
      </c>
      <c r="G132" s="4" t="s">
        <v>0</v>
      </c>
      <c r="H132" s="4" t="s">
        <v>89</v>
      </c>
      <c r="I132" s="4" t="s">
        <v>86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307</v>
      </c>
      <c r="B133" s="4" t="s">
        <v>67</v>
      </c>
      <c r="C133" s="4" t="s">
        <v>69</v>
      </c>
      <c r="D133" s="52" t="s">
        <v>308</v>
      </c>
      <c r="E133" s="4" t="s">
        <v>0</v>
      </c>
      <c r="F133" s="4" t="s">
        <v>56</v>
      </c>
      <c r="G133" s="4" t="s">
        <v>0</v>
      </c>
      <c r="H133" s="4" t="s">
        <v>90</v>
      </c>
      <c r="I133" s="4" t="s">
        <v>86</v>
      </c>
      <c r="J133" s="5">
        <v>100</v>
      </c>
      <c r="K133" s="5">
        <v>100</v>
      </c>
      <c r="L133" s="5">
        <v>100</v>
      </c>
      <c r="M133" s="7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7"/>
  <sheetViews>
    <sheetView zoomScalePageLayoutView="0" workbookViewId="0" topLeftCell="A258">
      <selection activeCell="A290" sqref="A290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6.5" style="0" bestFit="1" customWidth="1"/>
    <col min="9" max="9" width="16.5" style="0" customWidth="1"/>
    <col min="10" max="10" width="14.5" style="0" bestFit="1" customWidth="1"/>
  </cols>
  <sheetData>
    <row r="1" ht="12.75">
      <c r="A1" s="8" t="s">
        <v>0</v>
      </c>
    </row>
    <row r="2" spans="1:7" ht="34.5" customHeight="1">
      <c r="A2" s="79" t="s">
        <v>91</v>
      </c>
      <c r="B2" s="79"/>
      <c r="C2" s="79"/>
      <c r="D2" s="79"/>
      <c r="E2" s="79"/>
      <c r="F2" s="79"/>
      <c r="G2" s="79"/>
    </row>
    <row r="3" spans="1:7" ht="29.25" customHeight="1">
      <c r="A3" s="80" t="s">
        <v>92</v>
      </c>
      <c r="B3" s="80" t="s">
        <v>93</v>
      </c>
      <c r="C3" s="80" t="s">
        <v>29</v>
      </c>
      <c r="D3" s="80" t="s">
        <v>94</v>
      </c>
      <c r="E3" s="80"/>
      <c r="F3" s="80"/>
      <c r="G3" s="80" t="s">
        <v>95</v>
      </c>
    </row>
    <row r="4" spans="1:7" ht="53.25" customHeight="1">
      <c r="A4" s="80" t="s">
        <v>0</v>
      </c>
      <c r="B4" s="80" t="s">
        <v>0</v>
      </c>
      <c r="C4" s="80" t="s">
        <v>0</v>
      </c>
      <c r="D4" s="18" t="s">
        <v>96</v>
      </c>
      <c r="E4" s="18" t="s">
        <v>97</v>
      </c>
      <c r="F4" s="18" t="s">
        <v>98</v>
      </c>
      <c r="G4" s="80" t="s">
        <v>0</v>
      </c>
    </row>
    <row r="5" spans="1:7" ht="18" customHeight="1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</row>
    <row r="6" spans="1:7" ht="12.75">
      <c r="A6" s="18" t="s">
        <v>35</v>
      </c>
      <c r="B6" s="19" t="s">
        <v>99</v>
      </c>
      <c r="C6" s="18" t="s">
        <v>100</v>
      </c>
      <c r="D6" s="11">
        <f>D9+D20+D31+D42+D86+D97+D108+D119+D130+D141+D152+D163+D174+D218+D229+D240+D185+D196+D207+D53+D64+D75+D262+D251</f>
        <v>8348544.829999999</v>
      </c>
      <c r="E6" s="11">
        <f>E9+E20+E31+E42+E86+E97+E108+E119+E130+E141+E152+E163+E174+E218+E229+E240+E185+E196+E207+E53+E64+E75+E262+E251</f>
        <v>8348544.829999999</v>
      </c>
      <c r="F6" s="11">
        <f>F9+F20+F31+F42+F86+F97+F108+F119+F130+F141+F152+F163+F174+F218+F229+F240+F185+F196+F207+F53+F64+F75+F262+F251</f>
        <v>8348544.829999999</v>
      </c>
      <c r="G6" s="19"/>
    </row>
    <row r="7" spans="1:7" ht="30.75" customHeight="1">
      <c r="A7" s="12" t="s">
        <v>101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25" customHeight="1">
      <c r="A8" s="41" t="s">
        <v>102</v>
      </c>
      <c r="B8" s="19" t="s">
        <v>54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2.75" customHeight="1">
      <c r="A9" s="41" t="s">
        <v>103</v>
      </c>
      <c r="B9" s="19" t="s">
        <v>104</v>
      </c>
      <c r="C9" s="18" t="s">
        <v>100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105</v>
      </c>
    </row>
    <row r="10" spans="1:7" ht="42.75" customHeight="1">
      <c r="A10" s="41" t="s">
        <v>106</v>
      </c>
      <c r="B10" s="19" t="s">
        <v>107</v>
      </c>
      <c r="C10" s="18" t="s">
        <v>100</v>
      </c>
      <c r="D10" s="11">
        <f>ROUND((D11*(D12/100*D13/100*D14/100)),2)</f>
        <v>0</v>
      </c>
      <c r="E10" s="11">
        <f>ROUND((E11*(E12/100*E13/100*E14/100)),2)</f>
        <v>0</v>
      </c>
      <c r="F10" s="11">
        <f>ROUND((F11*(F12/100*F13/100*F14/100)),2)</f>
        <v>0</v>
      </c>
      <c r="G10" s="42" t="s">
        <v>108</v>
      </c>
    </row>
    <row r="11" spans="1:7" ht="12.75" customHeight="1">
      <c r="A11" s="41" t="s">
        <v>109</v>
      </c>
      <c r="B11" s="19" t="s">
        <v>110</v>
      </c>
      <c r="C11" s="18" t="s">
        <v>100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111</v>
      </c>
      <c r="B12" s="19" t="s">
        <v>112</v>
      </c>
      <c r="C12" s="18" t="s">
        <v>113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>
      <c r="A13" s="41" t="s">
        <v>114</v>
      </c>
      <c r="B13" s="19" t="s">
        <v>115</v>
      </c>
      <c r="C13" s="18" t="s">
        <v>113</v>
      </c>
      <c r="D13" s="15">
        <v>0</v>
      </c>
      <c r="E13" s="16">
        <f>D13</f>
        <v>0</v>
      </c>
      <c r="F13" s="16">
        <f>D13</f>
        <v>0</v>
      </c>
      <c r="G13" s="42" t="s">
        <v>0</v>
      </c>
    </row>
    <row r="14" spans="1:7" ht="12.75" customHeight="1">
      <c r="A14" s="41" t="s">
        <v>116</v>
      </c>
      <c r="B14" s="19" t="s">
        <v>117</v>
      </c>
      <c r="C14" s="18" t="s">
        <v>113</v>
      </c>
      <c r="D14" s="44">
        <v>0</v>
      </c>
      <c r="E14" s="16">
        <f>D14</f>
        <v>0</v>
      </c>
      <c r="F14" s="16">
        <f>D14</f>
        <v>0</v>
      </c>
      <c r="G14" s="42" t="s">
        <v>0</v>
      </c>
    </row>
    <row r="15" spans="1:7" ht="28.5" customHeight="1">
      <c r="A15" s="41" t="s">
        <v>118</v>
      </c>
      <c r="B15" s="19" t="s">
        <v>119</v>
      </c>
      <c r="C15" s="18" t="s">
        <v>58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5" customHeight="1">
      <c r="A16" s="41" t="s">
        <v>120</v>
      </c>
      <c r="B16" s="19" t="s">
        <v>121</v>
      </c>
      <c r="C16" s="18" t="s">
        <v>100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7" ht="28.5" customHeight="1">
      <c r="A17" s="41" t="s">
        <v>122</v>
      </c>
      <c r="B17" s="19" t="s">
        <v>123</v>
      </c>
      <c r="C17" s="18" t="s">
        <v>58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7" ht="30.75" customHeight="1">
      <c r="A18" s="12" t="s">
        <v>337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25" customHeight="1">
      <c r="A19" s="51" t="s">
        <v>339</v>
      </c>
      <c r="B19" s="25" t="s">
        <v>196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2.75" customHeight="1">
      <c r="A20" s="51" t="s">
        <v>124</v>
      </c>
      <c r="B20" s="19" t="s">
        <v>104</v>
      </c>
      <c r="C20" s="18" t="s">
        <v>100</v>
      </c>
      <c r="D20" s="11">
        <f>D21*D26-D27*D28</f>
        <v>1280479.5</v>
      </c>
      <c r="E20" s="11">
        <f>D20</f>
        <v>1280479.5</v>
      </c>
      <c r="F20" s="11">
        <f>D20</f>
        <v>1280479.5</v>
      </c>
      <c r="G20" s="48" t="s">
        <v>125</v>
      </c>
    </row>
    <row r="21" spans="1:7" ht="42.75" customHeight="1">
      <c r="A21" s="51" t="s">
        <v>341</v>
      </c>
      <c r="B21" s="19" t="s">
        <v>107</v>
      </c>
      <c r="C21" s="18" t="s">
        <v>100</v>
      </c>
      <c r="D21" s="11">
        <f>ROUND((D22*(D23/100*D24/100*D25/100)),2)</f>
        <v>31915.1</v>
      </c>
      <c r="E21" s="11">
        <f>ROUND((E22*(E23/100*E24/100*E25/100)),2)</f>
        <v>31915.1</v>
      </c>
      <c r="F21" s="11">
        <f>ROUND((F22*(F23/100*F24/100*F25/100)),2)</f>
        <v>31915.1</v>
      </c>
      <c r="G21" s="48" t="s">
        <v>126</v>
      </c>
    </row>
    <row r="22" spans="1:7" ht="12.75" customHeight="1">
      <c r="A22" s="51" t="s">
        <v>349</v>
      </c>
      <c r="B22" s="19" t="s">
        <v>110</v>
      </c>
      <c r="C22" s="18" t="s">
        <v>100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>
      <c r="A23" s="51" t="s">
        <v>350</v>
      </c>
      <c r="B23" s="19" t="s">
        <v>112</v>
      </c>
      <c r="C23" s="18" t="s">
        <v>113</v>
      </c>
      <c r="D23" s="15">
        <v>100</v>
      </c>
      <c r="E23" s="11">
        <f>D23</f>
        <v>100</v>
      </c>
      <c r="F23" s="11">
        <f>D23</f>
        <v>100</v>
      </c>
      <c r="G23" s="42" t="s">
        <v>0</v>
      </c>
    </row>
    <row r="24" spans="1:7" ht="12.75" customHeight="1">
      <c r="A24" s="51" t="s">
        <v>351</v>
      </c>
      <c r="B24" s="19" t="s">
        <v>115</v>
      </c>
      <c r="C24" s="18" t="s">
        <v>113</v>
      </c>
      <c r="D24" s="15">
        <v>114.553554394</v>
      </c>
      <c r="E24" s="11">
        <f>D24</f>
        <v>114.553554394</v>
      </c>
      <c r="F24" s="11">
        <f>D24</f>
        <v>114.553554394</v>
      </c>
      <c r="G24" s="42" t="s">
        <v>0</v>
      </c>
    </row>
    <row r="25" spans="1:7" ht="12.75" customHeight="1">
      <c r="A25" s="51" t="s">
        <v>352</v>
      </c>
      <c r="B25" s="19" t="s">
        <v>117</v>
      </c>
      <c r="C25" s="18" t="s">
        <v>113</v>
      </c>
      <c r="D25" s="47">
        <v>115.4378089028</v>
      </c>
      <c r="E25" s="11">
        <f>D25</f>
        <v>115.4378089028</v>
      </c>
      <c r="F25" s="11">
        <f>D25</f>
        <v>115.4378089028</v>
      </c>
      <c r="G25" s="42" t="s">
        <v>0</v>
      </c>
    </row>
    <row r="26" spans="1:7" ht="28.5" customHeight="1">
      <c r="A26" s="51" t="s">
        <v>353</v>
      </c>
      <c r="B26" s="19" t="s">
        <v>119</v>
      </c>
      <c r="C26" s="18" t="s">
        <v>58</v>
      </c>
      <c r="D26" s="11">
        <f>Part1_1!L9</f>
        <v>45</v>
      </c>
      <c r="E26" s="11">
        <f>D26</f>
        <v>45</v>
      </c>
      <c r="F26" s="11">
        <f>D26</f>
        <v>45</v>
      </c>
      <c r="G26" s="42" t="s">
        <v>0</v>
      </c>
    </row>
    <row r="27" spans="1:7" ht="28.5" customHeight="1">
      <c r="A27" s="51" t="s">
        <v>354</v>
      </c>
      <c r="B27" s="19" t="s">
        <v>121</v>
      </c>
      <c r="C27" s="18" t="s">
        <v>100</v>
      </c>
      <c r="D27" s="11">
        <v>3460</v>
      </c>
      <c r="E27" s="11">
        <f>D27</f>
        <v>3460</v>
      </c>
      <c r="F27" s="11">
        <f>D27</f>
        <v>3460</v>
      </c>
      <c r="G27" s="42" t="s">
        <v>0</v>
      </c>
    </row>
    <row r="28" spans="1:7" ht="28.5" customHeight="1">
      <c r="A28" s="51" t="s">
        <v>355</v>
      </c>
      <c r="B28" s="19" t="s">
        <v>123</v>
      </c>
      <c r="C28" s="18" t="s">
        <v>58</v>
      </c>
      <c r="D28" s="11">
        <f>Part1_1!L9</f>
        <v>45</v>
      </c>
      <c r="E28" s="11">
        <f>D28</f>
        <v>45</v>
      </c>
      <c r="F28" s="11">
        <f>D28</f>
        <v>45</v>
      </c>
      <c r="G28" s="42" t="s">
        <v>0</v>
      </c>
    </row>
    <row r="29" spans="1:7" ht="30.75" customHeight="1">
      <c r="A29" s="12" t="s">
        <v>356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25" customHeight="1">
      <c r="A30" s="51" t="s">
        <v>357</v>
      </c>
      <c r="B30" s="25" t="s">
        <v>196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2.75" customHeight="1">
      <c r="A31" s="51" t="s">
        <v>127</v>
      </c>
      <c r="B31" s="19" t="s">
        <v>104</v>
      </c>
      <c r="C31" s="18" t="s">
        <v>100</v>
      </c>
      <c r="D31" s="11">
        <f>D32*D37-D38*D39</f>
        <v>1347477.3</v>
      </c>
      <c r="E31" s="11">
        <f>D31</f>
        <v>1347477.3</v>
      </c>
      <c r="F31" s="11">
        <f>D31</f>
        <v>1347477.3</v>
      </c>
      <c r="G31" s="48" t="s">
        <v>128</v>
      </c>
    </row>
    <row r="32" spans="1:7" ht="42.75" customHeight="1">
      <c r="A32" s="51" t="s">
        <v>358</v>
      </c>
      <c r="B32" s="19" t="s">
        <v>107</v>
      </c>
      <c r="C32" s="18" t="s">
        <v>100</v>
      </c>
      <c r="D32" s="11">
        <f>ROUND((D33*(D34/100*D35/100*D36/100)),2)</f>
        <v>29943.94</v>
      </c>
      <c r="E32" s="11">
        <f>ROUND((E33*(E34/100*E35/100*E36/100)),2)</f>
        <v>29943.94</v>
      </c>
      <c r="F32" s="11">
        <f>ROUND((F33*(F34/100*F35/100*F36/100)),2)</f>
        <v>29943.94</v>
      </c>
      <c r="G32" s="48" t="s">
        <v>129</v>
      </c>
    </row>
    <row r="33" spans="1:7" ht="12.75" customHeight="1">
      <c r="A33" s="51" t="s">
        <v>359</v>
      </c>
      <c r="B33" s="19" t="s">
        <v>110</v>
      </c>
      <c r="C33" s="18" t="s">
        <v>100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360</v>
      </c>
      <c r="B34" s="19" t="s">
        <v>112</v>
      </c>
      <c r="C34" s="18" t="s">
        <v>113</v>
      </c>
      <c r="D34" s="15">
        <v>100</v>
      </c>
      <c r="E34" s="11">
        <f>D34</f>
        <v>100</v>
      </c>
      <c r="F34" s="11">
        <f>D34</f>
        <v>100</v>
      </c>
      <c r="G34" s="42" t="s">
        <v>0</v>
      </c>
    </row>
    <row r="35" spans="1:7" ht="12.75" customHeight="1">
      <c r="A35" s="51" t="s">
        <v>361</v>
      </c>
      <c r="B35" s="19" t="s">
        <v>115</v>
      </c>
      <c r="C35" s="18" t="s">
        <v>113</v>
      </c>
      <c r="D35" s="15">
        <v>116.7435206211</v>
      </c>
      <c r="E35" s="11">
        <f>D35</f>
        <v>116.7435206211</v>
      </c>
      <c r="F35" s="11">
        <f>D35</f>
        <v>116.7435206211</v>
      </c>
      <c r="G35" s="42" t="s">
        <v>0</v>
      </c>
    </row>
    <row r="36" spans="1:7" ht="12.75" customHeight="1">
      <c r="A36" s="51" t="s">
        <v>362</v>
      </c>
      <c r="B36" s="19" t="s">
        <v>117</v>
      </c>
      <c r="C36" s="18" t="s">
        <v>113</v>
      </c>
      <c r="D36" s="15">
        <v>111.6850766644</v>
      </c>
      <c r="E36" s="11">
        <f>D36</f>
        <v>111.6850766644</v>
      </c>
      <c r="F36" s="11">
        <f>D36</f>
        <v>111.6850766644</v>
      </c>
      <c r="G36" s="42" t="s">
        <v>0</v>
      </c>
    </row>
    <row r="37" spans="1:7" ht="28.5" customHeight="1">
      <c r="A37" s="51" t="s">
        <v>363</v>
      </c>
      <c r="B37" s="19" t="s">
        <v>119</v>
      </c>
      <c r="C37" s="18" t="s">
        <v>58</v>
      </c>
      <c r="D37" s="11">
        <f>Part1_1!L10</f>
        <v>45</v>
      </c>
      <c r="E37" s="11">
        <f>D37</f>
        <v>45</v>
      </c>
      <c r="F37" s="11">
        <f>D37</f>
        <v>45</v>
      </c>
      <c r="G37" s="42" t="s">
        <v>0</v>
      </c>
    </row>
    <row r="38" spans="1:7" ht="28.5" customHeight="1">
      <c r="A38" s="51" t="s">
        <v>364</v>
      </c>
      <c r="B38" s="19" t="s">
        <v>121</v>
      </c>
      <c r="C38" s="18" t="s">
        <v>100</v>
      </c>
      <c r="D38" s="11"/>
      <c r="E38" s="11"/>
      <c r="F38" s="11"/>
      <c r="G38" s="42" t="s">
        <v>0</v>
      </c>
    </row>
    <row r="39" spans="1:7" ht="28.5" customHeight="1">
      <c r="A39" s="51" t="s">
        <v>365</v>
      </c>
      <c r="B39" s="19" t="s">
        <v>123</v>
      </c>
      <c r="C39" s="18" t="s">
        <v>58</v>
      </c>
      <c r="D39" s="11"/>
      <c r="E39" s="11"/>
      <c r="F39" s="11"/>
      <c r="G39" s="42" t="s">
        <v>0</v>
      </c>
    </row>
    <row r="40" spans="1:7" ht="30.75" customHeight="1">
      <c r="A40" s="12" t="s">
        <v>366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25" customHeight="1">
      <c r="A41" s="51" t="s">
        <v>367</v>
      </c>
      <c r="B41" s="25" t="s">
        <v>196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2.75" customHeight="1">
      <c r="A42" s="51" t="s">
        <v>130</v>
      </c>
      <c r="B42" s="19" t="s">
        <v>104</v>
      </c>
      <c r="C42" s="18" t="s">
        <v>100</v>
      </c>
      <c r="D42" s="11">
        <f>D43*D48-D49*D50</f>
        <v>1347477.3</v>
      </c>
      <c r="E42" s="11">
        <f>D42</f>
        <v>1347477.3</v>
      </c>
      <c r="F42" s="11">
        <f>D42</f>
        <v>1347477.3</v>
      </c>
      <c r="G42" s="48" t="s">
        <v>131</v>
      </c>
    </row>
    <row r="43" spans="1:7" ht="38.25">
      <c r="A43" s="51" t="s">
        <v>368</v>
      </c>
      <c r="B43" s="19" t="s">
        <v>107</v>
      </c>
      <c r="C43" s="18" t="s">
        <v>100</v>
      </c>
      <c r="D43" s="11">
        <f>ROUND((D44*(D45/100*D46/100*D47/100)),2)</f>
        <v>29943.94</v>
      </c>
      <c r="E43" s="11">
        <f>ROUND((E44*(E45/100*E46/100*E47/100)),2)</f>
        <v>29943.94</v>
      </c>
      <c r="F43" s="11">
        <f>ROUND((F44*(F45/100*F46/100*F47/100)),2)</f>
        <v>29943.94</v>
      </c>
      <c r="G43" s="48" t="s">
        <v>132</v>
      </c>
    </row>
    <row r="44" spans="1:7" ht="12.75" customHeight="1">
      <c r="A44" s="51" t="s">
        <v>369</v>
      </c>
      <c r="B44" s="19" t="s">
        <v>110</v>
      </c>
      <c r="C44" s="18" t="s">
        <v>100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370</v>
      </c>
      <c r="B45" s="19" t="s">
        <v>112</v>
      </c>
      <c r="C45" s="18" t="s">
        <v>113</v>
      </c>
      <c r="D45" s="15">
        <v>100</v>
      </c>
      <c r="E45" s="11">
        <f>D45</f>
        <v>100</v>
      </c>
      <c r="F45" s="11">
        <f>D45</f>
        <v>100</v>
      </c>
      <c r="G45" s="42" t="s">
        <v>0</v>
      </c>
    </row>
    <row r="46" spans="1:7" ht="12.75" customHeight="1">
      <c r="A46" s="51" t="s">
        <v>371</v>
      </c>
      <c r="B46" s="19" t="s">
        <v>115</v>
      </c>
      <c r="C46" s="18" t="s">
        <v>113</v>
      </c>
      <c r="D46" s="15">
        <v>119.1812874118</v>
      </c>
      <c r="E46" s="11">
        <f>D46</f>
        <v>119.1812874118</v>
      </c>
      <c r="F46" s="11">
        <f>D46</f>
        <v>119.1812874118</v>
      </c>
      <c r="G46" s="42" t="s">
        <v>0</v>
      </c>
    </row>
    <row r="47" spans="1:7" ht="12.75" customHeight="1">
      <c r="A47" s="51" t="s">
        <v>372</v>
      </c>
      <c r="B47" s="19" t="s">
        <v>117</v>
      </c>
      <c r="C47" s="18" t="s">
        <v>113</v>
      </c>
      <c r="D47" s="15">
        <v>111.9965410126</v>
      </c>
      <c r="E47" s="11">
        <f>D47</f>
        <v>111.9965410126</v>
      </c>
      <c r="F47" s="11">
        <f>D47</f>
        <v>111.9965410126</v>
      </c>
      <c r="G47" s="42" t="s">
        <v>0</v>
      </c>
    </row>
    <row r="48" spans="1:7" ht="28.5" customHeight="1">
      <c r="A48" s="51" t="s">
        <v>373</v>
      </c>
      <c r="B48" s="19" t="s">
        <v>119</v>
      </c>
      <c r="C48" s="18" t="s">
        <v>58</v>
      </c>
      <c r="D48" s="11">
        <f>Part1_1!L11</f>
        <v>45</v>
      </c>
      <c r="E48" s="11">
        <f>D48</f>
        <v>45</v>
      </c>
      <c r="F48" s="11">
        <f>D48</f>
        <v>45</v>
      </c>
      <c r="G48" s="42" t="s">
        <v>0</v>
      </c>
    </row>
    <row r="49" spans="1:7" ht="28.5" customHeight="1">
      <c r="A49" s="51" t="s">
        <v>374</v>
      </c>
      <c r="B49" s="19" t="s">
        <v>121</v>
      </c>
      <c r="C49" s="18" t="s">
        <v>100</v>
      </c>
      <c r="D49" s="11"/>
      <c r="E49" s="11"/>
      <c r="F49" s="11"/>
      <c r="G49" s="42" t="s">
        <v>0</v>
      </c>
    </row>
    <row r="50" spans="1:7" ht="28.5" customHeight="1">
      <c r="A50" s="51" t="s">
        <v>375</v>
      </c>
      <c r="B50" s="19" t="s">
        <v>123</v>
      </c>
      <c r="C50" s="18" t="s">
        <v>58</v>
      </c>
      <c r="D50" s="11"/>
      <c r="E50" s="11"/>
      <c r="F50" s="11"/>
      <c r="G50" s="42" t="s">
        <v>0</v>
      </c>
    </row>
    <row r="51" spans="1:7" ht="30.75" customHeight="1">
      <c r="A51" s="12" t="s">
        <v>376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25" customHeight="1">
      <c r="A52" s="51" t="s">
        <v>377</v>
      </c>
      <c r="B52" s="25" t="s">
        <v>196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2.75" customHeight="1">
      <c r="A53" s="51" t="s">
        <v>133</v>
      </c>
      <c r="B53" s="40" t="s">
        <v>104</v>
      </c>
      <c r="C53" s="39" t="s">
        <v>100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134</v>
      </c>
    </row>
    <row r="54" spans="1:7" ht="38.25">
      <c r="A54" s="51" t="s">
        <v>378</v>
      </c>
      <c r="B54" s="40" t="s">
        <v>107</v>
      </c>
      <c r="C54" s="39" t="s">
        <v>100</v>
      </c>
      <c r="D54" s="11">
        <f>ROUND((D55*(D56/100*D57/100*D58/100)),2)</f>
        <v>0</v>
      </c>
      <c r="E54" s="11">
        <f>ROUND((E55*(E56/100*E57/100*E58/100)),2)</f>
        <v>0</v>
      </c>
      <c r="F54" s="11">
        <f>ROUND((F55*(F56/100*F57/100*F58/100)),2)</f>
        <v>0</v>
      </c>
      <c r="G54" s="48" t="s">
        <v>135</v>
      </c>
    </row>
    <row r="55" spans="1:7" ht="12.75" customHeight="1">
      <c r="A55" s="51" t="s">
        <v>379</v>
      </c>
      <c r="B55" s="40" t="s">
        <v>110</v>
      </c>
      <c r="C55" s="39" t="s">
        <v>100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380</v>
      </c>
      <c r="B56" s="40" t="s">
        <v>112</v>
      </c>
      <c r="C56" s="39" t="s">
        <v>113</v>
      </c>
      <c r="D56" s="15">
        <v>0</v>
      </c>
      <c r="E56" s="11">
        <f>D56</f>
        <v>0</v>
      </c>
      <c r="F56" s="11">
        <f>D56</f>
        <v>0</v>
      </c>
      <c r="G56" s="42" t="s">
        <v>0</v>
      </c>
    </row>
    <row r="57" spans="1:7" ht="12.75" customHeight="1">
      <c r="A57" s="51" t="s">
        <v>381</v>
      </c>
      <c r="B57" s="40" t="s">
        <v>115</v>
      </c>
      <c r="C57" s="39" t="s">
        <v>113</v>
      </c>
      <c r="D57" s="15">
        <v>0</v>
      </c>
      <c r="E57" s="11">
        <f>D57</f>
        <v>0</v>
      </c>
      <c r="F57" s="11">
        <f>D57</f>
        <v>0</v>
      </c>
      <c r="G57" s="42" t="s">
        <v>0</v>
      </c>
    </row>
    <row r="58" spans="1:7" ht="12.75" customHeight="1">
      <c r="A58" s="51" t="s">
        <v>382</v>
      </c>
      <c r="B58" s="40" t="s">
        <v>117</v>
      </c>
      <c r="C58" s="39" t="s">
        <v>113</v>
      </c>
      <c r="D58" s="15">
        <v>0</v>
      </c>
      <c r="E58" s="11">
        <f>D58</f>
        <v>0</v>
      </c>
      <c r="F58" s="11">
        <f>D58</f>
        <v>0</v>
      </c>
      <c r="G58" s="42" t="s">
        <v>0</v>
      </c>
    </row>
    <row r="59" spans="1:7" ht="28.5" customHeight="1">
      <c r="A59" s="51" t="s">
        <v>383</v>
      </c>
      <c r="B59" s="40" t="s">
        <v>119</v>
      </c>
      <c r="C59" s="39" t="s">
        <v>58</v>
      </c>
      <c r="D59" s="11">
        <f>Part1_1!L12</f>
        <v>0</v>
      </c>
      <c r="E59" s="11">
        <f>D59</f>
        <v>0</v>
      </c>
      <c r="F59" s="11">
        <f>D59</f>
        <v>0</v>
      </c>
      <c r="G59" s="42" t="s">
        <v>0</v>
      </c>
    </row>
    <row r="60" spans="1:7" ht="28.5" customHeight="1">
      <c r="A60" s="51" t="s">
        <v>384</v>
      </c>
      <c r="B60" s="40" t="s">
        <v>121</v>
      </c>
      <c r="C60" s="39" t="s">
        <v>100</v>
      </c>
      <c r="D60" s="11"/>
      <c r="E60" s="11"/>
      <c r="F60" s="11"/>
      <c r="G60" s="42" t="s">
        <v>0</v>
      </c>
    </row>
    <row r="61" spans="1:7" ht="28.5" customHeight="1">
      <c r="A61" s="51" t="s">
        <v>385</v>
      </c>
      <c r="B61" s="40" t="s">
        <v>123</v>
      </c>
      <c r="C61" s="39" t="s">
        <v>58</v>
      </c>
      <c r="D61" s="11"/>
      <c r="E61" s="11"/>
      <c r="F61" s="11"/>
      <c r="G61" s="42" t="s">
        <v>0</v>
      </c>
    </row>
    <row r="62" spans="1:7" ht="30.75" customHeight="1">
      <c r="A62" s="12" t="s">
        <v>386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25" customHeight="1">
      <c r="A63" s="51" t="s">
        <v>387</v>
      </c>
      <c r="B63" s="25" t="s">
        <v>196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2.75" customHeight="1">
      <c r="A64" s="51" t="s">
        <v>136</v>
      </c>
      <c r="B64" s="40" t="s">
        <v>104</v>
      </c>
      <c r="C64" s="39" t="s">
        <v>100</v>
      </c>
      <c r="D64" s="11">
        <f>D65*D70-D71*D72</f>
        <v>0</v>
      </c>
      <c r="E64" s="11">
        <f>D64</f>
        <v>0</v>
      </c>
      <c r="F64" s="11">
        <f>D64</f>
        <v>0</v>
      </c>
      <c r="G64" s="48" t="s">
        <v>137</v>
      </c>
    </row>
    <row r="65" spans="1:7" ht="38.25">
      <c r="A65" s="51" t="s">
        <v>388</v>
      </c>
      <c r="B65" s="40" t="s">
        <v>107</v>
      </c>
      <c r="C65" s="39" t="s">
        <v>100</v>
      </c>
      <c r="D65" s="11">
        <f>ROUND((D66*(D67/100*D68/100*D69/100)),2)</f>
        <v>30903.19</v>
      </c>
      <c r="E65" s="11">
        <f>ROUND((E66*(E67/100*E68/100*E69/100)),2)</f>
        <v>30903.19</v>
      </c>
      <c r="F65" s="11">
        <f>ROUND((F66*(F67/100*F68/100*F69/100)),2)</f>
        <v>30903.19</v>
      </c>
      <c r="G65" s="48" t="s">
        <v>138</v>
      </c>
    </row>
    <row r="66" spans="1:7" ht="12.75" customHeight="1">
      <c r="A66" s="51" t="s">
        <v>389</v>
      </c>
      <c r="B66" s="40" t="s">
        <v>110</v>
      </c>
      <c r="C66" s="39" t="s">
        <v>100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390</v>
      </c>
      <c r="B67" s="40" t="s">
        <v>112</v>
      </c>
      <c r="C67" s="39" t="s">
        <v>113</v>
      </c>
      <c r="D67" s="15">
        <v>100</v>
      </c>
      <c r="E67" s="11">
        <f>D67</f>
        <v>100</v>
      </c>
      <c r="F67" s="11">
        <f>D67</f>
        <v>100</v>
      </c>
      <c r="G67" s="42" t="s">
        <v>0</v>
      </c>
    </row>
    <row r="68" spans="1:7" ht="12.75" customHeight="1">
      <c r="A68" s="51" t="s">
        <v>391</v>
      </c>
      <c r="B68" s="40" t="s">
        <v>115</v>
      </c>
      <c r="C68" s="39" t="s">
        <v>113</v>
      </c>
      <c r="D68" s="15">
        <v>132.5871844433</v>
      </c>
      <c r="E68" s="11">
        <f>D68</f>
        <v>132.5871844433</v>
      </c>
      <c r="F68" s="11">
        <f>D68</f>
        <v>132.5871844433</v>
      </c>
      <c r="G68" s="42" t="s">
        <v>0</v>
      </c>
    </row>
    <row r="69" spans="1:7" ht="12.75" customHeight="1">
      <c r="A69" s="51" t="s">
        <v>392</v>
      </c>
      <c r="B69" s="40" t="s">
        <v>117</v>
      </c>
      <c r="C69" s="39" t="s">
        <v>113</v>
      </c>
      <c r="D69" s="15">
        <v>113.5179620222</v>
      </c>
      <c r="E69" s="11">
        <f>D69</f>
        <v>113.5179620222</v>
      </c>
      <c r="F69" s="11">
        <f>D69</f>
        <v>113.5179620222</v>
      </c>
      <c r="G69" s="42" t="s">
        <v>0</v>
      </c>
    </row>
    <row r="70" spans="1:7" ht="28.5" customHeight="1">
      <c r="A70" s="51" t="s">
        <v>393</v>
      </c>
      <c r="B70" s="40" t="s">
        <v>119</v>
      </c>
      <c r="C70" s="39" t="s">
        <v>58</v>
      </c>
      <c r="D70" s="11">
        <f>Part1_1!L13</f>
        <v>0</v>
      </c>
      <c r="E70" s="11">
        <f>D70</f>
        <v>0</v>
      </c>
      <c r="F70" s="11">
        <f>D70</f>
        <v>0</v>
      </c>
      <c r="G70" s="42" t="s">
        <v>0</v>
      </c>
    </row>
    <row r="71" spans="1:7" ht="28.5" customHeight="1">
      <c r="A71" s="51" t="s">
        <v>394</v>
      </c>
      <c r="B71" s="40" t="s">
        <v>121</v>
      </c>
      <c r="C71" s="39" t="s">
        <v>100</v>
      </c>
      <c r="D71" s="11"/>
      <c r="E71" s="11"/>
      <c r="F71" s="11"/>
      <c r="G71" s="42" t="s">
        <v>0</v>
      </c>
    </row>
    <row r="72" spans="1:7" ht="28.5" customHeight="1">
      <c r="A72" s="51" t="s">
        <v>395</v>
      </c>
      <c r="B72" s="40" t="s">
        <v>123</v>
      </c>
      <c r="C72" s="39" t="s">
        <v>58</v>
      </c>
      <c r="D72" s="11"/>
      <c r="E72" s="11"/>
      <c r="F72" s="11"/>
      <c r="G72" s="42" t="s">
        <v>0</v>
      </c>
    </row>
    <row r="73" spans="1:7" ht="30.75" customHeight="1">
      <c r="A73" s="12" t="s">
        <v>396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25" customHeight="1">
      <c r="A74" s="51" t="s">
        <v>397</v>
      </c>
      <c r="B74" s="25" t="s">
        <v>196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2.75" customHeight="1">
      <c r="A75" s="51" t="s">
        <v>139</v>
      </c>
      <c r="B75" s="40" t="s">
        <v>104</v>
      </c>
      <c r="C75" s="39" t="s">
        <v>100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140</v>
      </c>
    </row>
    <row r="76" spans="1:7" ht="72" customHeight="1">
      <c r="A76" s="51" t="s">
        <v>398</v>
      </c>
      <c r="B76" s="40" t="s">
        <v>107</v>
      </c>
      <c r="C76" s="39" t="s">
        <v>100</v>
      </c>
      <c r="D76" s="11">
        <f>ROUND((D77*(D78/100*D79/100*D80/100)),2)</f>
        <v>0</v>
      </c>
      <c r="E76" s="11">
        <f>ROUND((E77*(E78/100*E79/100*E80/100)),2)</f>
        <v>0</v>
      </c>
      <c r="F76" s="11">
        <f>ROUND((F77*(F78/100*F79/100*F80/100)),2)</f>
        <v>0</v>
      </c>
      <c r="G76" s="48" t="s">
        <v>141</v>
      </c>
    </row>
    <row r="77" spans="1:7" ht="12.75" customHeight="1">
      <c r="A77" s="51" t="s">
        <v>399</v>
      </c>
      <c r="B77" s="40" t="s">
        <v>110</v>
      </c>
      <c r="C77" s="39" t="s">
        <v>100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400</v>
      </c>
      <c r="B78" s="40" t="s">
        <v>112</v>
      </c>
      <c r="C78" s="39" t="s">
        <v>113</v>
      </c>
      <c r="D78" s="15">
        <v>0</v>
      </c>
      <c r="E78" s="11">
        <f>D78</f>
        <v>0</v>
      </c>
      <c r="F78" s="11">
        <f>D78</f>
        <v>0</v>
      </c>
      <c r="G78" s="42" t="s">
        <v>0</v>
      </c>
    </row>
    <row r="79" spans="1:7" ht="12.75" customHeight="1">
      <c r="A79" s="51" t="s">
        <v>401</v>
      </c>
      <c r="B79" s="40" t="s">
        <v>115</v>
      </c>
      <c r="C79" s="39" t="s">
        <v>113</v>
      </c>
      <c r="D79" s="15">
        <v>0</v>
      </c>
      <c r="E79" s="11">
        <f>D79</f>
        <v>0</v>
      </c>
      <c r="F79" s="11">
        <f>D79</f>
        <v>0</v>
      </c>
      <c r="G79" s="42" t="s">
        <v>0</v>
      </c>
    </row>
    <row r="80" spans="1:7" ht="12.75" customHeight="1">
      <c r="A80" s="51" t="s">
        <v>402</v>
      </c>
      <c r="B80" s="40" t="s">
        <v>117</v>
      </c>
      <c r="C80" s="39" t="s">
        <v>113</v>
      </c>
      <c r="D80" s="15">
        <v>0</v>
      </c>
      <c r="E80" s="11">
        <f>D80</f>
        <v>0</v>
      </c>
      <c r="F80" s="11">
        <f>D80</f>
        <v>0</v>
      </c>
      <c r="G80" s="42" t="s">
        <v>0</v>
      </c>
    </row>
    <row r="81" spans="1:7" ht="28.5" customHeight="1">
      <c r="A81" s="51" t="s">
        <v>403</v>
      </c>
      <c r="B81" s="40" t="s">
        <v>119</v>
      </c>
      <c r="C81" s="39" t="s">
        <v>58</v>
      </c>
      <c r="D81" s="11">
        <f>Part1_1!L14</f>
        <v>0</v>
      </c>
      <c r="E81" s="11">
        <f>D81</f>
        <v>0</v>
      </c>
      <c r="F81" s="11">
        <f>D81</f>
        <v>0</v>
      </c>
      <c r="G81" s="42" t="s">
        <v>0</v>
      </c>
    </row>
    <row r="82" spans="1:7" ht="28.5" customHeight="1">
      <c r="A82" s="51" t="s">
        <v>404</v>
      </c>
      <c r="B82" s="40" t="s">
        <v>121</v>
      </c>
      <c r="C82" s="39" t="s">
        <v>100</v>
      </c>
      <c r="D82" s="11"/>
      <c r="E82" s="11"/>
      <c r="F82" s="11"/>
      <c r="G82" s="42" t="s">
        <v>0</v>
      </c>
    </row>
    <row r="83" spans="1:7" ht="28.5" customHeight="1">
      <c r="A83" s="51" t="s">
        <v>405</v>
      </c>
      <c r="B83" s="40" t="s">
        <v>123</v>
      </c>
      <c r="C83" s="39" t="s">
        <v>58</v>
      </c>
      <c r="D83" s="11"/>
      <c r="E83" s="11"/>
      <c r="F83" s="11"/>
      <c r="G83" s="42" t="s">
        <v>0</v>
      </c>
    </row>
    <row r="84" spans="1:7" ht="30.75" customHeight="1">
      <c r="A84" s="12" t="s">
        <v>406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25" customHeight="1">
      <c r="A85" s="51" t="s">
        <v>338</v>
      </c>
      <c r="B85" s="19" t="s">
        <v>67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2.75" customHeight="1">
      <c r="A86" s="51" t="s">
        <v>142</v>
      </c>
      <c r="B86" s="19" t="s">
        <v>104</v>
      </c>
      <c r="C86" s="18" t="s">
        <v>100</v>
      </c>
      <c r="D86" s="11">
        <f>D87*D92</f>
        <v>1031508</v>
      </c>
      <c r="E86" s="11">
        <f>D86</f>
        <v>1031508</v>
      </c>
      <c r="F86" s="11">
        <f>D86</f>
        <v>1031508</v>
      </c>
      <c r="G86" s="48" t="s">
        <v>143</v>
      </c>
    </row>
    <row r="87" spans="1:7" ht="38.25">
      <c r="A87" s="51" t="s">
        <v>340</v>
      </c>
      <c r="B87" s="19" t="s">
        <v>107</v>
      </c>
      <c r="C87" s="18" t="s">
        <v>100</v>
      </c>
      <c r="D87" s="11">
        <f>ROUND((D88*(D89/100*D90/100*D91/100)),2)</f>
        <v>764.08</v>
      </c>
      <c r="E87" s="11">
        <f>ROUND((E88*(E89/100*E90/100*E91/100)),2)</f>
        <v>764.08</v>
      </c>
      <c r="F87" s="11">
        <f>ROUND((F88*(F89/100*F90/100*F91/100)),2)</f>
        <v>764.08</v>
      </c>
      <c r="G87" s="48" t="s">
        <v>144</v>
      </c>
    </row>
    <row r="88" spans="1:7" ht="12.75" customHeight="1">
      <c r="A88" s="51" t="s">
        <v>342</v>
      </c>
      <c r="B88" s="19" t="s">
        <v>110</v>
      </c>
      <c r="C88" s="18" t="s">
        <v>100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>
      <c r="A89" s="51" t="s">
        <v>343</v>
      </c>
      <c r="B89" s="19" t="s">
        <v>112</v>
      </c>
      <c r="C89" s="18" t="s">
        <v>113</v>
      </c>
      <c r="D89" s="15">
        <v>100</v>
      </c>
      <c r="E89" s="11">
        <f>D89</f>
        <v>100</v>
      </c>
      <c r="F89" s="11">
        <f>D89</f>
        <v>100</v>
      </c>
      <c r="G89" s="42" t="s">
        <v>0</v>
      </c>
    </row>
    <row r="90" spans="1:7" ht="12.75" customHeight="1">
      <c r="A90" s="51" t="s">
        <v>344</v>
      </c>
      <c r="B90" s="19" t="s">
        <v>115</v>
      </c>
      <c r="C90" s="18" t="s">
        <v>113</v>
      </c>
      <c r="D90" s="15">
        <v>137.5906804342</v>
      </c>
      <c r="E90" s="11">
        <f>D90</f>
        <v>137.5906804342</v>
      </c>
      <c r="F90" s="11">
        <f>D90</f>
        <v>137.5906804342</v>
      </c>
      <c r="G90" s="42" t="s">
        <v>0</v>
      </c>
    </row>
    <row r="91" spans="1:7" ht="12.75" customHeight="1">
      <c r="A91" s="51" t="s">
        <v>345</v>
      </c>
      <c r="B91" s="19" t="s">
        <v>117</v>
      </c>
      <c r="C91" s="18" t="s">
        <v>113</v>
      </c>
      <c r="D91" s="15">
        <v>111.4490466664</v>
      </c>
      <c r="E91" s="11">
        <f>D91</f>
        <v>111.4490466664</v>
      </c>
      <c r="F91" s="11">
        <f>D91</f>
        <v>111.4490466664</v>
      </c>
      <c r="G91" s="42" t="s">
        <v>0</v>
      </c>
    </row>
    <row r="92" spans="1:7" ht="28.5" customHeight="1">
      <c r="A92" s="51" t="s">
        <v>346</v>
      </c>
      <c r="B92" s="19" t="s">
        <v>119</v>
      </c>
      <c r="C92" s="18" t="s">
        <v>58</v>
      </c>
      <c r="D92" s="11">
        <f>Part1_1!K15</f>
        <v>1350</v>
      </c>
      <c r="E92" s="11">
        <f>D92</f>
        <v>1350</v>
      </c>
      <c r="F92" s="11">
        <f>D92</f>
        <v>1350</v>
      </c>
      <c r="G92" s="42" t="s">
        <v>0</v>
      </c>
    </row>
    <row r="93" spans="1:7" ht="28.5" customHeight="1">
      <c r="A93" s="51" t="s">
        <v>347</v>
      </c>
      <c r="B93" s="19" t="s">
        <v>121</v>
      </c>
      <c r="C93" s="18" t="s">
        <v>100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5" customHeight="1">
      <c r="A94" s="51" t="s">
        <v>348</v>
      </c>
      <c r="B94" s="19" t="s">
        <v>123</v>
      </c>
      <c r="C94" s="18" t="s">
        <v>58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75" customHeight="1">
      <c r="A95" s="12" t="s">
        <v>407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25" customHeight="1">
      <c r="A96" s="51" t="s">
        <v>408</v>
      </c>
      <c r="B96" s="19" t="s">
        <v>67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2.75" customHeight="1">
      <c r="A97" s="51" t="s">
        <v>145</v>
      </c>
      <c r="B97" s="19" t="s">
        <v>104</v>
      </c>
      <c r="C97" s="18" t="s">
        <v>100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146</v>
      </c>
    </row>
    <row r="98" spans="1:7" ht="38.25">
      <c r="A98" s="51" t="s">
        <v>409</v>
      </c>
      <c r="B98" s="19" t="s">
        <v>107</v>
      </c>
      <c r="C98" s="18" t="s">
        <v>100</v>
      </c>
      <c r="D98" s="11">
        <f>ROUND((D99*(D100/100*D101/100*D102/100)),2)</f>
        <v>764.08</v>
      </c>
      <c r="E98" s="11">
        <f>ROUND((E99*(E100/100*E101/100*E102/100)),2)</f>
        <v>764.08</v>
      </c>
      <c r="F98" s="11">
        <f>ROUND((F99*(F100/100*F101/100*F102/100)),2)</f>
        <v>764.08</v>
      </c>
      <c r="G98" s="48" t="s">
        <v>147</v>
      </c>
    </row>
    <row r="99" spans="1:7" ht="12.75" customHeight="1">
      <c r="A99" s="51" t="s">
        <v>410</v>
      </c>
      <c r="B99" s="19" t="s">
        <v>110</v>
      </c>
      <c r="C99" s="18" t="s">
        <v>100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411</v>
      </c>
      <c r="B100" s="19" t="s">
        <v>112</v>
      </c>
      <c r="C100" s="18" t="s">
        <v>113</v>
      </c>
      <c r="D100" s="15">
        <f>D89</f>
        <v>100</v>
      </c>
      <c r="E100" s="11">
        <f>D100</f>
        <v>100</v>
      </c>
      <c r="F100" s="11">
        <f>D100</f>
        <v>100</v>
      </c>
      <c r="G100" s="42" t="s">
        <v>0</v>
      </c>
    </row>
    <row r="101" spans="1:7" ht="12.75" customHeight="1">
      <c r="A101" s="51" t="s">
        <v>412</v>
      </c>
      <c r="B101" s="19" t="s">
        <v>115</v>
      </c>
      <c r="C101" s="18" t="s">
        <v>113</v>
      </c>
      <c r="D101" s="15">
        <f>D90</f>
        <v>137.5906804342</v>
      </c>
      <c r="E101" s="11">
        <f>D101</f>
        <v>137.5906804342</v>
      </c>
      <c r="F101" s="11">
        <f>D101</f>
        <v>137.5906804342</v>
      </c>
      <c r="G101" s="42" t="s">
        <v>0</v>
      </c>
    </row>
    <row r="102" spans="1:7" ht="12.75" customHeight="1">
      <c r="A102" s="51" t="s">
        <v>413</v>
      </c>
      <c r="B102" s="19" t="s">
        <v>117</v>
      </c>
      <c r="C102" s="18" t="s">
        <v>113</v>
      </c>
      <c r="D102" s="15">
        <f>D91</f>
        <v>111.4490466664</v>
      </c>
      <c r="E102" s="11">
        <f>D102</f>
        <v>111.4490466664</v>
      </c>
      <c r="F102" s="11">
        <f>D102</f>
        <v>111.4490466664</v>
      </c>
      <c r="G102" s="42" t="s">
        <v>0</v>
      </c>
    </row>
    <row r="103" spans="1:7" ht="28.5" customHeight="1">
      <c r="A103" s="51" t="s">
        <v>414</v>
      </c>
      <c r="B103" s="19" t="s">
        <v>119</v>
      </c>
      <c r="C103" s="18" t="s">
        <v>58</v>
      </c>
      <c r="D103" s="11">
        <f>Part1_1!K16</f>
        <v>0</v>
      </c>
      <c r="E103" s="11">
        <f>D103</f>
        <v>0</v>
      </c>
      <c r="F103" s="11">
        <f>D103</f>
        <v>0</v>
      </c>
      <c r="G103" s="42" t="s">
        <v>0</v>
      </c>
    </row>
    <row r="104" spans="1:7" ht="28.5" customHeight="1">
      <c r="A104" s="51" t="s">
        <v>415</v>
      </c>
      <c r="B104" s="19" t="s">
        <v>121</v>
      </c>
      <c r="C104" s="18" t="s">
        <v>100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5" customHeight="1">
      <c r="A105" s="51" t="s">
        <v>416</v>
      </c>
      <c r="B105" s="19" t="s">
        <v>123</v>
      </c>
      <c r="C105" s="18" t="s">
        <v>58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75" customHeight="1">
      <c r="A106" s="12" t="s">
        <v>417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25" customHeight="1">
      <c r="A107" s="51" t="s">
        <v>418</v>
      </c>
      <c r="B107" s="19" t="s">
        <v>67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2.75" customHeight="1">
      <c r="A108" s="51" t="s">
        <v>148</v>
      </c>
      <c r="B108" s="19" t="s">
        <v>104</v>
      </c>
      <c r="C108" s="18" t="s">
        <v>100</v>
      </c>
      <c r="D108" s="11">
        <f>D109*D114</f>
        <v>0</v>
      </c>
      <c r="E108" s="11">
        <f>D108</f>
        <v>0</v>
      </c>
      <c r="F108" s="11">
        <f>D108</f>
        <v>0</v>
      </c>
      <c r="G108" s="48" t="s">
        <v>149</v>
      </c>
    </row>
    <row r="109" spans="1:7" ht="51">
      <c r="A109" s="51" t="s">
        <v>419</v>
      </c>
      <c r="B109" s="19" t="s">
        <v>107</v>
      </c>
      <c r="C109" s="18" t="s">
        <v>100</v>
      </c>
      <c r="D109" s="11">
        <f>ROUND((D110*(D111/100*D112/100*D113/100)),2)</f>
        <v>764.08</v>
      </c>
      <c r="E109" s="11">
        <f>ROUND((E110*(E111/100*E112/100*E113/100)),2)</f>
        <v>764.08</v>
      </c>
      <c r="F109" s="11">
        <f>ROUND((F110*(F111/100*F112/100*F113/100)),2)</f>
        <v>764.08</v>
      </c>
      <c r="G109" s="48" t="s">
        <v>150</v>
      </c>
    </row>
    <row r="110" spans="1:7" ht="12.75" customHeight="1">
      <c r="A110" s="51" t="s">
        <v>420</v>
      </c>
      <c r="B110" s="19" t="s">
        <v>110</v>
      </c>
      <c r="C110" s="18" t="s">
        <v>100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421</v>
      </c>
      <c r="B111" s="19" t="s">
        <v>112</v>
      </c>
      <c r="C111" s="18" t="s">
        <v>113</v>
      </c>
      <c r="D111" s="15">
        <f>D89</f>
        <v>100</v>
      </c>
      <c r="E111" s="11">
        <f>D111</f>
        <v>100</v>
      </c>
      <c r="F111" s="11">
        <f>D111</f>
        <v>100</v>
      </c>
      <c r="G111" s="42" t="s">
        <v>0</v>
      </c>
    </row>
    <row r="112" spans="1:7" ht="12.75" customHeight="1">
      <c r="A112" s="51" t="s">
        <v>422</v>
      </c>
      <c r="B112" s="19" t="s">
        <v>115</v>
      </c>
      <c r="C112" s="18" t="s">
        <v>113</v>
      </c>
      <c r="D112" s="15">
        <f>D90</f>
        <v>137.5906804342</v>
      </c>
      <c r="E112" s="11">
        <f>D112</f>
        <v>137.5906804342</v>
      </c>
      <c r="F112" s="11">
        <f>D112</f>
        <v>137.5906804342</v>
      </c>
      <c r="G112" s="42" t="s">
        <v>0</v>
      </c>
    </row>
    <row r="113" spans="1:7" ht="12.75" customHeight="1">
      <c r="A113" s="51" t="s">
        <v>423</v>
      </c>
      <c r="B113" s="19" t="s">
        <v>117</v>
      </c>
      <c r="C113" s="18" t="s">
        <v>113</v>
      </c>
      <c r="D113" s="15">
        <f>D91</f>
        <v>111.4490466664</v>
      </c>
      <c r="E113" s="11">
        <f>D113</f>
        <v>111.4490466664</v>
      </c>
      <c r="F113" s="11">
        <f>D113</f>
        <v>111.4490466664</v>
      </c>
      <c r="G113" s="42" t="s">
        <v>0</v>
      </c>
    </row>
    <row r="114" spans="1:7" ht="28.5" customHeight="1">
      <c r="A114" s="51" t="s">
        <v>424</v>
      </c>
      <c r="B114" s="19" t="s">
        <v>119</v>
      </c>
      <c r="C114" s="18" t="s">
        <v>58</v>
      </c>
      <c r="D114" s="11">
        <f>Part1_1!K17</f>
        <v>0</v>
      </c>
      <c r="E114" s="11">
        <f>D114</f>
        <v>0</v>
      </c>
      <c r="F114" s="11">
        <f>D114</f>
        <v>0</v>
      </c>
      <c r="G114" s="42" t="s">
        <v>0</v>
      </c>
    </row>
    <row r="115" spans="1:7" ht="28.5" customHeight="1">
      <c r="A115" s="51" t="s">
        <v>425</v>
      </c>
      <c r="B115" s="19" t="s">
        <v>121</v>
      </c>
      <c r="C115" s="18" t="s">
        <v>100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5" customHeight="1">
      <c r="A116" s="51" t="s">
        <v>426</v>
      </c>
      <c r="B116" s="19" t="s">
        <v>123</v>
      </c>
      <c r="C116" s="18" t="s">
        <v>58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75" customHeight="1">
      <c r="A117" s="12" t="s">
        <v>427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25" customHeight="1">
      <c r="A118" s="51" t="s">
        <v>428</v>
      </c>
      <c r="B118" s="19" t="s">
        <v>67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2.75" customHeight="1">
      <c r="A119" s="51" t="s">
        <v>151</v>
      </c>
      <c r="B119" s="19" t="s">
        <v>104</v>
      </c>
      <c r="C119" s="18" t="s">
        <v>100</v>
      </c>
      <c r="D119" s="11">
        <f>D120*D125</f>
        <v>792350.9600000001</v>
      </c>
      <c r="E119" s="11">
        <f>D119</f>
        <v>792350.9600000001</v>
      </c>
      <c r="F119" s="11">
        <f>D119</f>
        <v>792350.9600000001</v>
      </c>
      <c r="G119" s="48" t="s">
        <v>309</v>
      </c>
    </row>
    <row r="120" spans="1:7" ht="72" customHeight="1">
      <c r="A120" s="51" t="s">
        <v>429</v>
      </c>
      <c r="B120" s="19" t="s">
        <v>107</v>
      </c>
      <c r="C120" s="18" t="s">
        <v>100</v>
      </c>
      <c r="D120" s="11">
        <f>ROUND((D121*(D122/100*D123/100*D124/100)),2)</f>
        <v>764.08</v>
      </c>
      <c r="E120" s="11">
        <f>ROUND((E121*(E122/100*E123/100*E124/100)),2)</f>
        <v>764.08</v>
      </c>
      <c r="F120" s="11">
        <f>ROUND((F121*(F122/100*F123/100*F124/100)),2)</f>
        <v>764.08</v>
      </c>
      <c r="G120" s="48" t="s">
        <v>310</v>
      </c>
    </row>
    <row r="121" spans="1:7" ht="12.75" customHeight="1">
      <c r="A121" s="51" t="s">
        <v>430</v>
      </c>
      <c r="B121" s="19" t="s">
        <v>110</v>
      </c>
      <c r="C121" s="18" t="s">
        <v>100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431</v>
      </c>
      <c r="B122" s="19" t="s">
        <v>112</v>
      </c>
      <c r="C122" s="18" t="s">
        <v>113</v>
      </c>
      <c r="D122" s="15">
        <f>D89</f>
        <v>100</v>
      </c>
      <c r="E122" s="11">
        <f>D122</f>
        <v>100</v>
      </c>
      <c r="F122" s="11">
        <f>D122</f>
        <v>100</v>
      </c>
      <c r="G122" s="42" t="s">
        <v>0</v>
      </c>
    </row>
    <row r="123" spans="1:7" ht="12.75" customHeight="1">
      <c r="A123" s="51" t="s">
        <v>432</v>
      </c>
      <c r="B123" s="19" t="s">
        <v>115</v>
      </c>
      <c r="C123" s="18" t="s">
        <v>113</v>
      </c>
      <c r="D123" s="15">
        <f>D90</f>
        <v>137.5906804342</v>
      </c>
      <c r="E123" s="11">
        <f>D123</f>
        <v>137.5906804342</v>
      </c>
      <c r="F123" s="11">
        <f>D123</f>
        <v>137.5906804342</v>
      </c>
      <c r="G123" s="42" t="s">
        <v>0</v>
      </c>
    </row>
    <row r="124" spans="1:7" ht="12.75" customHeight="1">
      <c r="A124" s="51" t="s">
        <v>433</v>
      </c>
      <c r="B124" s="19" t="s">
        <v>117</v>
      </c>
      <c r="C124" s="18" t="s">
        <v>113</v>
      </c>
      <c r="D124" s="15">
        <f>D91</f>
        <v>111.4490466664</v>
      </c>
      <c r="E124" s="11">
        <f>D124</f>
        <v>111.4490466664</v>
      </c>
      <c r="F124" s="11">
        <f>D124</f>
        <v>111.4490466664</v>
      </c>
      <c r="G124" s="42" t="s">
        <v>0</v>
      </c>
    </row>
    <row r="125" spans="1:7" ht="28.5" customHeight="1">
      <c r="A125" s="51" t="s">
        <v>434</v>
      </c>
      <c r="B125" s="19" t="s">
        <v>119</v>
      </c>
      <c r="C125" s="18" t="s">
        <v>58</v>
      </c>
      <c r="D125" s="11">
        <f>Part1_1!K18</f>
        <v>1037</v>
      </c>
      <c r="E125" s="11">
        <f>D125</f>
        <v>1037</v>
      </c>
      <c r="F125" s="11">
        <f>D125</f>
        <v>1037</v>
      </c>
      <c r="G125" s="42" t="s">
        <v>0</v>
      </c>
    </row>
    <row r="126" spans="1:7" ht="28.5" customHeight="1">
      <c r="A126" s="51" t="s">
        <v>435</v>
      </c>
      <c r="B126" s="19" t="s">
        <v>121</v>
      </c>
      <c r="C126" s="18" t="s">
        <v>100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5" customHeight="1">
      <c r="A127" s="51" t="s">
        <v>436</v>
      </c>
      <c r="B127" s="19" t="s">
        <v>123</v>
      </c>
      <c r="C127" s="18" t="s">
        <v>58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75" customHeight="1">
      <c r="A128" s="12" t="s">
        <v>437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25" customHeight="1">
      <c r="A129" s="51" t="s">
        <v>438</v>
      </c>
      <c r="B129" s="19" t="s">
        <v>67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2.75" customHeight="1">
      <c r="A130" s="51" t="s">
        <v>152</v>
      </c>
      <c r="B130" s="19" t="s">
        <v>104</v>
      </c>
      <c r="C130" s="18" t="s">
        <v>100</v>
      </c>
      <c r="D130" s="11">
        <f>D131*D136</f>
        <v>16045.68</v>
      </c>
      <c r="E130" s="11">
        <f>D130</f>
        <v>16045.68</v>
      </c>
      <c r="F130" s="11">
        <f>D130</f>
        <v>16045.68</v>
      </c>
      <c r="G130" s="48" t="s">
        <v>153</v>
      </c>
    </row>
    <row r="131" spans="1:7" ht="72" customHeight="1">
      <c r="A131" s="51" t="s">
        <v>439</v>
      </c>
      <c r="B131" s="19" t="s">
        <v>107</v>
      </c>
      <c r="C131" s="18" t="s">
        <v>100</v>
      </c>
      <c r="D131" s="11">
        <f>ROUND((D132*(D133/100*D134/100*D135/100)),2)</f>
        <v>764.08</v>
      </c>
      <c r="E131" s="11">
        <f>ROUND((E132*(E133/100*E134/100*E135/100)),2)</f>
        <v>764.08</v>
      </c>
      <c r="F131" s="11">
        <f>ROUND((F132*(F133/100*F134/100*F135/100)),2)</f>
        <v>764.08</v>
      </c>
      <c r="G131" s="48" t="s">
        <v>154</v>
      </c>
    </row>
    <row r="132" spans="1:7" ht="12.75" customHeight="1">
      <c r="A132" s="51" t="s">
        <v>440</v>
      </c>
      <c r="B132" s="19" t="s">
        <v>110</v>
      </c>
      <c r="C132" s="18" t="s">
        <v>100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441</v>
      </c>
      <c r="B133" s="19" t="s">
        <v>112</v>
      </c>
      <c r="C133" s="18" t="s">
        <v>113</v>
      </c>
      <c r="D133" s="15">
        <f>D89</f>
        <v>100</v>
      </c>
      <c r="E133" s="11">
        <f>D133</f>
        <v>100</v>
      </c>
      <c r="F133" s="11">
        <f>D133</f>
        <v>100</v>
      </c>
      <c r="G133" s="42" t="s">
        <v>0</v>
      </c>
    </row>
    <row r="134" spans="1:7" ht="12.75" customHeight="1">
      <c r="A134" s="51" t="s">
        <v>442</v>
      </c>
      <c r="B134" s="19" t="s">
        <v>115</v>
      </c>
      <c r="C134" s="18" t="s">
        <v>113</v>
      </c>
      <c r="D134" s="15">
        <f>D90</f>
        <v>137.5906804342</v>
      </c>
      <c r="E134" s="11">
        <f>D134</f>
        <v>137.5906804342</v>
      </c>
      <c r="F134" s="11">
        <f>D134</f>
        <v>137.5906804342</v>
      </c>
      <c r="G134" s="42" t="s">
        <v>0</v>
      </c>
    </row>
    <row r="135" spans="1:7" ht="12.75" customHeight="1">
      <c r="A135" s="51" t="s">
        <v>443</v>
      </c>
      <c r="B135" s="19" t="s">
        <v>117</v>
      </c>
      <c r="C135" s="18" t="s">
        <v>113</v>
      </c>
      <c r="D135" s="15">
        <f>D91</f>
        <v>111.4490466664</v>
      </c>
      <c r="E135" s="11">
        <f>D135</f>
        <v>111.4490466664</v>
      </c>
      <c r="F135" s="11">
        <f>D135</f>
        <v>111.4490466664</v>
      </c>
      <c r="G135" s="42" t="s">
        <v>0</v>
      </c>
    </row>
    <row r="136" spans="1:7" ht="28.5" customHeight="1">
      <c r="A136" s="51" t="s">
        <v>444</v>
      </c>
      <c r="B136" s="19" t="s">
        <v>119</v>
      </c>
      <c r="C136" s="18" t="s">
        <v>58</v>
      </c>
      <c r="D136" s="11">
        <f>Part1_1!K19</f>
        <v>21</v>
      </c>
      <c r="E136" s="11">
        <f>D136</f>
        <v>21</v>
      </c>
      <c r="F136" s="11">
        <f>D136</f>
        <v>21</v>
      </c>
      <c r="G136" s="42" t="s">
        <v>0</v>
      </c>
    </row>
    <row r="137" spans="1:7" ht="28.5" customHeight="1">
      <c r="A137" s="51" t="s">
        <v>445</v>
      </c>
      <c r="B137" s="19" t="s">
        <v>121</v>
      </c>
      <c r="C137" s="18" t="s">
        <v>100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5" customHeight="1">
      <c r="A138" s="51" t="s">
        <v>446</v>
      </c>
      <c r="B138" s="19" t="s">
        <v>123</v>
      </c>
      <c r="C138" s="18" t="s">
        <v>58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75" customHeight="1">
      <c r="A139" s="12" t="s">
        <v>447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25" customHeight="1">
      <c r="A140" s="27" t="s">
        <v>448</v>
      </c>
      <c r="B140" s="19" t="s">
        <v>67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2.75" customHeight="1">
      <c r="A141" s="28" t="s">
        <v>155</v>
      </c>
      <c r="B141" s="19" t="s">
        <v>104</v>
      </c>
      <c r="C141" s="18" t="s">
        <v>100</v>
      </c>
      <c r="D141" s="11">
        <f>D142*D147</f>
        <v>0</v>
      </c>
      <c r="E141" s="11">
        <f>D141</f>
        <v>0</v>
      </c>
      <c r="F141" s="11">
        <f>D141</f>
        <v>0</v>
      </c>
      <c r="G141" s="48" t="s">
        <v>156</v>
      </c>
    </row>
    <row r="142" spans="1:7" ht="72" customHeight="1">
      <c r="A142" s="28" t="s">
        <v>449</v>
      </c>
      <c r="B142" s="19" t="s">
        <v>107</v>
      </c>
      <c r="C142" s="18" t="s">
        <v>100</v>
      </c>
      <c r="D142" s="11">
        <f>ROUND((D143*(D144/100*D145/100*D146/100)),2)</f>
        <v>764.08</v>
      </c>
      <c r="E142" s="11">
        <f>ROUND((E143*(E144/100*E145/100*E146/100)),2)</f>
        <v>764.08</v>
      </c>
      <c r="F142" s="11">
        <f>ROUND((F143*(F144/100*F145/100*F146/100)),2)</f>
        <v>764.08</v>
      </c>
      <c r="G142" s="48" t="s">
        <v>157</v>
      </c>
    </row>
    <row r="143" spans="1:7" ht="12.75" customHeight="1">
      <c r="A143" s="28" t="s">
        <v>450</v>
      </c>
      <c r="B143" s="19" t="s">
        <v>110</v>
      </c>
      <c r="C143" s="18" t="s">
        <v>100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451</v>
      </c>
      <c r="B144" s="19" t="s">
        <v>112</v>
      </c>
      <c r="C144" s="18" t="s">
        <v>113</v>
      </c>
      <c r="D144" s="15">
        <f>D89</f>
        <v>100</v>
      </c>
      <c r="E144" s="11">
        <f>D144</f>
        <v>100</v>
      </c>
      <c r="F144" s="11">
        <f>D144</f>
        <v>100</v>
      </c>
      <c r="G144" s="42" t="s">
        <v>0</v>
      </c>
    </row>
    <row r="145" spans="1:7" ht="12.75" customHeight="1">
      <c r="A145" s="28" t="s">
        <v>452</v>
      </c>
      <c r="B145" s="19" t="s">
        <v>115</v>
      </c>
      <c r="C145" s="18" t="s">
        <v>113</v>
      </c>
      <c r="D145" s="15">
        <f>D90</f>
        <v>137.5906804342</v>
      </c>
      <c r="E145" s="11">
        <f>D145</f>
        <v>137.5906804342</v>
      </c>
      <c r="F145" s="11">
        <f>D145</f>
        <v>137.5906804342</v>
      </c>
      <c r="G145" s="42" t="s">
        <v>0</v>
      </c>
    </row>
    <row r="146" spans="1:7" ht="12.75" customHeight="1">
      <c r="A146" s="28" t="s">
        <v>158</v>
      </c>
      <c r="B146" s="19" t="s">
        <v>117</v>
      </c>
      <c r="C146" s="18" t="s">
        <v>113</v>
      </c>
      <c r="D146" s="15">
        <f>D91</f>
        <v>111.4490466664</v>
      </c>
      <c r="E146" s="11">
        <f>D146</f>
        <v>111.4490466664</v>
      </c>
      <c r="F146" s="11">
        <f>D146</f>
        <v>111.4490466664</v>
      </c>
      <c r="G146" s="42" t="s">
        <v>0</v>
      </c>
    </row>
    <row r="147" spans="1:7" ht="28.5" customHeight="1">
      <c r="A147" s="28" t="s">
        <v>453</v>
      </c>
      <c r="B147" s="19" t="s">
        <v>119</v>
      </c>
      <c r="C147" s="18" t="s">
        <v>58</v>
      </c>
      <c r="D147" s="11">
        <f>Part1_1!K20</f>
        <v>0</v>
      </c>
      <c r="E147" s="11">
        <f>D147</f>
        <v>0</v>
      </c>
      <c r="F147" s="11">
        <f>D147</f>
        <v>0</v>
      </c>
      <c r="G147" s="42" t="s">
        <v>0</v>
      </c>
    </row>
    <row r="148" spans="1:7" ht="28.5" customHeight="1">
      <c r="A148" s="28" t="s">
        <v>454</v>
      </c>
      <c r="B148" s="19" t="s">
        <v>121</v>
      </c>
      <c r="C148" s="18" t="s">
        <v>100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5" customHeight="1">
      <c r="A149" s="28" t="s">
        <v>455</v>
      </c>
      <c r="B149" s="19" t="s">
        <v>123</v>
      </c>
      <c r="C149" s="18" t="s">
        <v>58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75" customHeight="1">
      <c r="A150" s="12" t="s">
        <v>456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25" customHeight="1">
      <c r="A151" s="27" t="s">
        <v>457</v>
      </c>
      <c r="B151" s="25" t="s">
        <v>196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2.75" customHeight="1">
      <c r="A152" s="28" t="s">
        <v>159</v>
      </c>
      <c r="B152" s="19" t="s">
        <v>104</v>
      </c>
      <c r="C152" s="18" t="s">
        <v>100</v>
      </c>
      <c r="D152" s="11">
        <f>D153*D158</f>
        <v>510641.6</v>
      </c>
      <c r="E152" s="11">
        <f>D152</f>
        <v>510641.6</v>
      </c>
      <c r="F152" s="11">
        <f>D152</f>
        <v>510641.6</v>
      </c>
      <c r="G152" s="48" t="s">
        <v>160</v>
      </c>
    </row>
    <row r="153" spans="1:7" ht="72" customHeight="1">
      <c r="A153" s="28" t="s">
        <v>458</v>
      </c>
      <c r="B153" s="19" t="s">
        <v>107</v>
      </c>
      <c r="C153" s="18" t="s">
        <v>100</v>
      </c>
      <c r="D153" s="11">
        <f>ROUND((D154*(D155/100*D156/100*D157/100)),2)</f>
        <v>31915.1</v>
      </c>
      <c r="E153" s="11">
        <f>ROUND((E154*(E155/100*E156/100*E157/100)),2)</f>
        <v>31915.1</v>
      </c>
      <c r="F153" s="11">
        <f>ROUND((F154*(F155/100*F156/100*F157/100)),2)</f>
        <v>31915.1</v>
      </c>
      <c r="G153" s="48" t="s">
        <v>161</v>
      </c>
    </row>
    <row r="154" spans="1:7" ht="12.75" customHeight="1">
      <c r="A154" s="28" t="s">
        <v>459</v>
      </c>
      <c r="B154" s="19" t="s">
        <v>110</v>
      </c>
      <c r="C154" s="18" t="s">
        <v>100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460</v>
      </c>
      <c r="B155" s="19" t="s">
        <v>112</v>
      </c>
      <c r="C155" s="18" t="s">
        <v>113</v>
      </c>
      <c r="D155" s="15">
        <f>D23</f>
        <v>100</v>
      </c>
      <c r="E155" s="11">
        <f>D155</f>
        <v>100</v>
      </c>
      <c r="F155" s="11">
        <f>D155</f>
        <v>100</v>
      </c>
      <c r="G155" s="42" t="s">
        <v>0</v>
      </c>
    </row>
    <row r="156" spans="1:7" ht="12.75" customHeight="1">
      <c r="A156" s="28" t="s">
        <v>461</v>
      </c>
      <c r="B156" s="19" t="s">
        <v>115</v>
      </c>
      <c r="C156" s="18" t="s">
        <v>113</v>
      </c>
      <c r="D156" s="15">
        <f>D24</f>
        <v>114.553554394</v>
      </c>
      <c r="E156" s="11">
        <f>D156</f>
        <v>114.553554394</v>
      </c>
      <c r="F156" s="11">
        <f>D156</f>
        <v>114.553554394</v>
      </c>
      <c r="G156" s="42" t="s">
        <v>0</v>
      </c>
    </row>
    <row r="157" spans="1:7" ht="12.75" customHeight="1">
      <c r="A157" s="28" t="s">
        <v>162</v>
      </c>
      <c r="B157" s="19" t="s">
        <v>117</v>
      </c>
      <c r="C157" s="18" t="s">
        <v>113</v>
      </c>
      <c r="D157" s="15">
        <f>D25</f>
        <v>115.4378089028</v>
      </c>
      <c r="E157" s="11">
        <f>D157</f>
        <v>115.4378089028</v>
      </c>
      <c r="F157" s="11">
        <f>D157</f>
        <v>115.4378089028</v>
      </c>
      <c r="G157" s="42" t="s">
        <v>0</v>
      </c>
    </row>
    <row r="158" spans="1:7" ht="28.5" customHeight="1">
      <c r="A158" s="28" t="s">
        <v>462</v>
      </c>
      <c r="B158" s="19" t="s">
        <v>119</v>
      </c>
      <c r="C158" s="18" t="s">
        <v>58</v>
      </c>
      <c r="D158" s="11">
        <f>Part1_1!K21</f>
        <v>16</v>
      </c>
      <c r="E158" s="11">
        <f>D158</f>
        <v>16</v>
      </c>
      <c r="F158" s="11">
        <f>D158</f>
        <v>16</v>
      </c>
      <c r="G158" s="42" t="s">
        <v>0</v>
      </c>
    </row>
    <row r="159" spans="1:7" ht="28.5" customHeight="1">
      <c r="A159" s="28" t="s">
        <v>463</v>
      </c>
      <c r="B159" s="19" t="s">
        <v>121</v>
      </c>
      <c r="C159" s="18" t="s">
        <v>100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5" customHeight="1">
      <c r="A160" s="28" t="s">
        <v>464</v>
      </c>
      <c r="B160" s="19" t="s">
        <v>123</v>
      </c>
      <c r="C160" s="18" t="s">
        <v>58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75" customHeight="1">
      <c r="A161" s="12" t="s">
        <v>199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25" customHeight="1">
      <c r="A162" s="27" t="s">
        <v>200</v>
      </c>
      <c r="B162" s="25" t="s">
        <v>196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2.75" customHeight="1">
      <c r="A163" s="28" t="s">
        <v>201</v>
      </c>
      <c r="B163" s="19" t="s">
        <v>104</v>
      </c>
      <c r="C163" s="18" t="s">
        <v>100</v>
      </c>
      <c r="D163" s="11">
        <f>D164*D169</f>
        <v>479103.04</v>
      </c>
      <c r="E163" s="11">
        <f>D163</f>
        <v>479103.04</v>
      </c>
      <c r="F163" s="11">
        <f>D163</f>
        <v>479103.04</v>
      </c>
      <c r="G163" s="25" t="s">
        <v>210</v>
      </c>
    </row>
    <row r="164" spans="1:7" ht="72" customHeight="1">
      <c r="A164" s="28" t="s">
        <v>202</v>
      </c>
      <c r="B164" s="19" t="s">
        <v>107</v>
      </c>
      <c r="C164" s="18" t="s">
        <v>100</v>
      </c>
      <c r="D164" s="11">
        <f>ROUND((D165*(D166/100*D167/100*D168/100)),2)</f>
        <v>29943.94</v>
      </c>
      <c r="E164" s="11">
        <f>ROUND((E165*(E166/100*E167/100*E168/100)),2)</f>
        <v>29943.94</v>
      </c>
      <c r="F164" s="11">
        <f>ROUND((F165*(F166/100*F167/100*F168/100)),2)</f>
        <v>29943.94</v>
      </c>
      <c r="G164" s="25" t="s">
        <v>211</v>
      </c>
    </row>
    <row r="165" spans="1:7" ht="12.75" customHeight="1">
      <c r="A165" s="28" t="s">
        <v>203</v>
      </c>
      <c r="B165" s="19" t="s">
        <v>110</v>
      </c>
      <c r="C165" s="18" t="s">
        <v>100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204</v>
      </c>
      <c r="B166" s="19" t="s">
        <v>112</v>
      </c>
      <c r="C166" s="18" t="s">
        <v>113</v>
      </c>
      <c r="D166" s="15">
        <f>D34</f>
        <v>100</v>
      </c>
      <c r="E166" s="11">
        <f>D166</f>
        <v>100</v>
      </c>
      <c r="F166" s="11">
        <f>D166</f>
        <v>100</v>
      </c>
      <c r="G166" s="42" t="s">
        <v>0</v>
      </c>
    </row>
    <row r="167" spans="1:7" ht="12.75" customHeight="1">
      <c r="A167" s="28" t="s">
        <v>205</v>
      </c>
      <c r="B167" s="19" t="s">
        <v>115</v>
      </c>
      <c r="C167" s="18" t="s">
        <v>113</v>
      </c>
      <c r="D167" s="15">
        <f>D35</f>
        <v>116.7435206211</v>
      </c>
      <c r="E167" s="11">
        <f>D167</f>
        <v>116.7435206211</v>
      </c>
      <c r="F167" s="11">
        <f>D167</f>
        <v>116.7435206211</v>
      </c>
      <c r="G167" s="42" t="s">
        <v>0</v>
      </c>
    </row>
    <row r="168" spans="1:7" ht="12.75" customHeight="1">
      <c r="A168" s="28" t="s">
        <v>206</v>
      </c>
      <c r="B168" s="19" t="s">
        <v>117</v>
      </c>
      <c r="C168" s="18" t="s">
        <v>113</v>
      </c>
      <c r="D168" s="15">
        <f>D36</f>
        <v>111.6850766644</v>
      </c>
      <c r="E168" s="11">
        <f>D168</f>
        <v>111.6850766644</v>
      </c>
      <c r="F168" s="11">
        <f>D168</f>
        <v>111.6850766644</v>
      </c>
      <c r="G168" s="42" t="s">
        <v>0</v>
      </c>
    </row>
    <row r="169" spans="1:7" ht="28.5" customHeight="1">
      <c r="A169" s="28" t="s">
        <v>207</v>
      </c>
      <c r="B169" s="19" t="s">
        <v>119</v>
      </c>
      <c r="C169" s="18" t="s">
        <v>58</v>
      </c>
      <c r="D169" s="11">
        <f>Part1_1!K22</f>
        <v>16</v>
      </c>
      <c r="E169" s="11">
        <f>D169</f>
        <v>16</v>
      </c>
      <c r="F169" s="11">
        <f>D169</f>
        <v>16</v>
      </c>
      <c r="G169" s="42" t="s">
        <v>0</v>
      </c>
    </row>
    <row r="170" spans="1:7" ht="28.5" customHeight="1">
      <c r="A170" s="28" t="s">
        <v>208</v>
      </c>
      <c r="B170" s="19" t="s">
        <v>121</v>
      </c>
      <c r="C170" s="18" t="s">
        <v>100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5" customHeight="1">
      <c r="A171" s="28" t="s">
        <v>209</v>
      </c>
      <c r="B171" s="19" t="s">
        <v>123</v>
      </c>
      <c r="C171" s="18" t="s">
        <v>58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75" customHeight="1">
      <c r="A172" s="12" t="s">
        <v>212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25" customHeight="1">
      <c r="A173" s="27" t="s">
        <v>213</v>
      </c>
      <c r="B173" s="25" t="s">
        <v>196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2.75" customHeight="1">
      <c r="A174" s="28" t="s">
        <v>214</v>
      </c>
      <c r="B174" s="19" t="s">
        <v>104</v>
      </c>
      <c r="C174" s="18" t="s">
        <v>100</v>
      </c>
      <c r="D174" s="11">
        <f>D175*D180</f>
        <v>479103.04</v>
      </c>
      <c r="E174" s="11">
        <f>D174</f>
        <v>479103.04</v>
      </c>
      <c r="F174" s="11">
        <f>D174</f>
        <v>479103.04</v>
      </c>
      <c r="G174" s="25" t="s">
        <v>223</v>
      </c>
    </row>
    <row r="175" spans="1:7" ht="72" customHeight="1">
      <c r="A175" s="28" t="s">
        <v>215</v>
      </c>
      <c r="B175" s="19" t="s">
        <v>107</v>
      </c>
      <c r="C175" s="18" t="s">
        <v>100</v>
      </c>
      <c r="D175" s="11">
        <f>ROUND((D176*(D177/100*D178/100*D179/100)),2)</f>
        <v>29943.94</v>
      </c>
      <c r="E175" s="11">
        <f>ROUND((E176*(E177/100*E178/100*E179/100)),2)</f>
        <v>29943.94</v>
      </c>
      <c r="F175" s="11">
        <f>ROUND((F176*(F177/100*F178/100*F179/100)),2)</f>
        <v>29943.94</v>
      </c>
      <c r="G175" s="25" t="s">
        <v>224</v>
      </c>
    </row>
    <row r="176" spans="1:7" ht="12.75" customHeight="1">
      <c r="A176" s="28" t="s">
        <v>216</v>
      </c>
      <c r="B176" s="19" t="s">
        <v>110</v>
      </c>
      <c r="C176" s="18" t="s">
        <v>100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217</v>
      </c>
      <c r="B177" s="19" t="s">
        <v>112</v>
      </c>
      <c r="C177" s="18" t="s">
        <v>113</v>
      </c>
      <c r="D177" s="15">
        <f>D45</f>
        <v>100</v>
      </c>
      <c r="E177" s="11">
        <f>D177</f>
        <v>100</v>
      </c>
      <c r="F177" s="11">
        <f>D177</f>
        <v>100</v>
      </c>
      <c r="G177" s="48" t="s">
        <v>0</v>
      </c>
    </row>
    <row r="178" spans="1:7" ht="12.75" customHeight="1">
      <c r="A178" s="28" t="s">
        <v>218</v>
      </c>
      <c r="B178" s="19" t="s">
        <v>115</v>
      </c>
      <c r="C178" s="18" t="s">
        <v>113</v>
      </c>
      <c r="D178" s="15">
        <f>D46</f>
        <v>119.1812874118</v>
      </c>
      <c r="E178" s="11">
        <f>D178</f>
        <v>119.1812874118</v>
      </c>
      <c r="F178" s="11">
        <f>D178</f>
        <v>119.1812874118</v>
      </c>
      <c r="G178" s="48" t="s">
        <v>0</v>
      </c>
    </row>
    <row r="179" spans="1:7" ht="12.75" customHeight="1">
      <c r="A179" s="28" t="s">
        <v>219</v>
      </c>
      <c r="B179" s="19" t="s">
        <v>117</v>
      </c>
      <c r="C179" s="18" t="s">
        <v>113</v>
      </c>
      <c r="D179" s="15">
        <f>D47</f>
        <v>111.9965410126</v>
      </c>
      <c r="E179" s="11">
        <f>D179</f>
        <v>111.9965410126</v>
      </c>
      <c r="F179" s="11">
        <f>D179</f>
        <v>111.9965410126</v>
      </c>
      <c r="G179" s="48" t="s">
        <v>0</v>
      </c>
    </row>
    <row r="180" spans="1:7" ht="28.5" customHeight="1">
      <c r="A180" s="28" t="s">
        <v>220</v>
      </c>
      <c r="B180" s="19" t="s">
        <v>119</v>
      </c>
      <c r="C180" s="18" t="s">
        <v>58</v>
      </c>
      <c r="D180" s="11">
        <f>Part1_1!K23</f>
        <v>16</v>
      </c>
      <c r="E180" s="11">
        <f>D180</f>
        <v>16</v>
      </c>
      <c r="F180" s="11">
        <f>D180</f>
        <v>16</v>
      </c>
      <c r="G180" s="48" t="s">
        <v>0</v>
      </c>
    </row>
    <row r="181" spans="1:7" ht="28.5" customHeight="1">
      <c r="A181" s="28" t="s">
        <v>221</v>
      </c>
      <c r="B181" s="19" t="s">
        <v>121</v>
      </c>
      <c r="C181" s="18" t="s">
        <v>100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5" customHeight="1">
      <c r="A182" s="28" t="s">
        <v>222</v>
      </c>
      <c r="B182" s="19" t="s">
        <v>123</v>
      </c>
      <c r="C182" s="18" t="s">
        <v>58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75" customHeight="1">
      <c r="A183" s="12" t="s">
        <v>225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25" customHeight="1">
      <c r="A184" s="27" t="s">
        <v>226</v>
      </c>
      <c r="B184" s="25" t="s">
        <v>196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2.75" customHeight="1">
      <c r="A185" s="28" t="s">
        <v>227</v>
      </c>
      <c r="B185" s="40" t="s">
        <v>104</v>
      </c>
      <c r="C185" s="39" t="s">
        <v>100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236</v>
      </c>
    </row>
    <row r="186" spans="1:7" ht="72" customHeight="1">
      <c r="A186" s="28" t="s">
        <v>228</v>
      </c>
      <c r="B186" s="40" t="s">
        <v>107</v>
      </c>
      <c r="C186" s="39" t="s">
        <v>100</v>
      </c>
      <c r="D186" s="11">
        <f>ROUND((D187*(D188/100*D189/100*D190/100)),2)</f>
        <v>0</v>
      </c>
      <c r="E186" s="11">
        <f>ROUND((E187*(E188/100*E189/100*E190/100)),2)</f>
        <v>0</v>
      </c>
      <c r="F186" s="11">
        <f>ROUND((F187*(F188/100*F189/100*F190/100)),2)</f>
        <v>0</v>
      </c>
      <c r="G186" s="25" t="s">
        <v>237</v>
      </c>
    </row>
    <row r="187" spans="1:7" ht="12.75" customHeight="1">
      <c r="A187" s="28" t="s">
        <v>229</v>
      </c>
      <c r="B187" s="40" t="s">
        <v>110</v>
      </c>
      <c r="C187" s="39" t="s">
        <v>100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230</v>
      </c>
      <c r="B188" s="40" t="s">
        <v>112</v>
      </c>
      <c r="C188" s="39" t="s">
        <v>113</v>
      </c>
      <c r="D188" s="15">
        <f>D56</f>
        <v>0</v>
      </c>
      <c r="E188" s="11">
        <f>D188</f>
        <v>0</v>
      </c>
      <c r="F188" s="11">
        <f>D188</f>
        <v>0</v>
      </c>
      <c r="G188" s="42" t="s">
        <v>0</v>
      </c>
    </row>
    <row r="189" spans="1:7" ht="12.75" customHeight="1">
      <c r="A189" s="28" t="s">
        <v>231</v>
      </c>
      <c r="B189" s="40" t="s">
        <v>115</v>
      </c>
      <c r="C189" s="39" t="s">
        <v>113</v>
      </c>
      <c r="D189" s="15">
        <f>D57</f>
        <v>0</v>
      </c>
      <c r="E189" s="11">
        <f>D189</f>
        <v>0</v>
      </c>
      <c r="F189" s="11">
        <f>D189</f>
        <v>0</v>
      </c>
      <c r="G189" s="42" t="s">
        <v>0</v>
      </c>
    </row>
    <row r="190" spans="1:7" ht="12.75" customHeight="1">
      <c r="A190" s="28" t="s">
        <v>232</v>
      </c>
      <c r="B190" s="40" t="s">
        <v>117</v>
      </c>
      <c r="C190" s="39" t="s">
        <v>113</v>
      </c>
      <c r="D190" s="15">
        <f>D58</f>
        <v>0</v>
      </c>
      <c r="E190" s="11">
        <f>D190</f>
        <v>0</v>
      </c>
      <c r="F190" s="11">
        <f>D190</f>
        <v>0</v>
      </c>
      <c r="G190" s="42" t="s">
        <v>0</v>
      </c>
    </row>
    <row r="191" spans="1:7" ht="28.5" customHeight="1">
      <c r="A191" s="28" t="s">
        <v>233</v>
      </c>
      <c r="B191" s="40" t="s">
        <v>119</v>
      </c>
      <c r="C191" s="39" t="s">
        <v>58</v>
      </c>
      <c r="D191" s="11">
        <f>Part1_1!K24</f>
        <v>0</v>
      </c>
      <c r="E191" s="11">
        <f>D191</f>
        <v>0</v>
      </c>
      <c r="F191" s="11">
        <f>D191</f>
        <v>0</v>
      </c>
      <c r="G191" s="42" t="s">
        <v>0</v>
      </c>
    </row>
    <row r="192" spans="1:7" ht="28.5" customHeight="1">
      <c r="A192" s="28" t="s">
        <v>234</v>
      </c>
      <c r="B192" s="40" t="s">
        <v>121</v>
      </c>
      <c r="C192" s="39" t="s">
        <v>100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5" customHeight="1">
      <c r="A193" s="28" t="s">
        <v>235</v>
      </c>
      <c r="B193" s="40" t="s">
        <v>123</v>
      </c>
      <c r="C193" s="39" t="s">
        <v>58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75" customHeight="1">
      <c r="A194" s="12" t="s">
        <v>238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25" customHeight="1">
      <c r="A195" s="27" t="s">
        <v>239</v>
      </c>
      <c r="B195" s="25" t="s">
        <v>196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2.75" customHeight="1">
      <c r="A196" s="28" t="s">
        <v>240</v>
      </c>
      <c r="B196" s="40" t="s">
        <v>104</v>
      </c>
      <c r="C196" s="39" t="s">
        <v>100</v>
      </c>
      <c r="D196" s="11">
        <f>D197*D202</f>
        <v>61806.38</v>
      </c>
      <c r="E196" s="11">
        <f>D196</f>
        <v>61806.38</v>
      </c>
      <c r="F196" s="11">
        <f>D196</f>
        <v>61806.38</v>
      </c>
      <c r="G196" s="25" t="s">
        <v>249</v>
      </c>
    </row>
    <row r="197" spans="1:7" ht="72" customHeight="1">
      <c r="A197" s="28" t="s">
        <v>241</v>
      </c>
      <c r="B197" s="40" t="s">
        <v>107</v>
      </c>
      <c r="C197" s="39" t="s">
        <v>100</v>
      </c>
      <c r="D197" s="11">
        <f>ROUND((D198*(D199/100*D200/100*D201/100)),2)</f>
        <v>30903.19</v>
      </c>
      <c r="E197" s="11">
        <f>ROUND((E198*(E199/100*E200/100*E201/100)),2)</f>
        <v>30903.19</v>
      </c>
      <c r="F197" s="11">
        <f>ROUND((F198*(F199/100*F200/100*F201/100)),2)</f>
        <v>30903.19</v>
      </c>
      <c r="G197" s="25" t="s">
        <v>250</v>
      </c>
    </row>
    <row r="198" spans="1:7" ht="12.75" customHeight="1">
      <c r="A198" s="28" t="s">
        <v>242</v>
      </c>
      <c r="B198" s="40" t="s">
        <v>110</v>
      </c>
      <c r="C198" s="39" t="s">
        <v>100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243</v>
      </c>
      <c r="B199" s="40" t="s">
        <v>112</v>
      </c>
      <c r="C199" s="39" t="s">
        <v>113</v>
      </c>
      <c r="D199" s="15">
        <f>D67</f>
        <v>100</v>
      </c>
      <c r="E199" s="11">
        <f>D199</f>
        <v>100</v>
      </c>
      <c r="F199" s="11">
        <f>D199</f>
        <v>100</v>
      </c>
      <c r="G199" s="48" t="s">
        <v>0</v>
      </c>
    </row>
    <row r="200" spans="1:7" ht="12.75" customHeight="1">
      <c r="A200" s="28" t="s">
        <v>244</v>
      </c>
      <c r="B200" s="40" t="s">
        <v>115</v>
      </c>
      <c r="C200" s="39" t="s">
        <v>113</v>
      </c>
      <c r="D200" s="15">
        <f>D68</f>
        <v>132.5871844433</v>
      </c>
      <c r="E200" s="11">
        <f>D200</f>
        <v>132.5871844433</v>
      </c>
      <c r="F200" s="11">
        <f>D200</f>
        <v>132.5871844433</v>
      </c>
      <c r="G200" s="48" t="s">
        <v>0</v>
      </c>
    </row>
    <row r="201" spans="1:7" ht="12.75" customHeight="1">
      <c r="A201" s="28" t="s">
        <v>245</v>
      </c>
      <c r="B201" s="40" t="s">
        <v>117</v>
      </c>
      <c r="C201" s="39" t="s">
        <v>113</v>
      </c>
      <c r="D201" s="15">
        <f>D69</f>
        <v>113.5179620222</v>
      </c>
      <c r="E201" s="11">
        <f>D201</f>
        <v>113.5179620222</v>
      </c>
      <c r="F201" s="11">
        <f>D201</f>
        <v>113.5179620222</v>
      </c>
      <c r="G201" s="48" t="s">
        <v>0</v>
      </c>
    </row>
    <row r="202" spans="1:7" ht="28.5" customHeight="1">
      <c r="A202" s="28" t="s">
        <v>246</v>
      </c>
      <c r="B202" s="40" t="s">
        <v>119</v>
      </c>
      <c r="C202" s="39" t="s">
        <v>58</v>
      </c>
      <c r="D202" s="11">
        <f>Part1_1!K25</f>
        <v>2</v>
      </c>
      <c r="E202" s="11">
        <f>D202</f>
        <v>2</v>
      </c>
      <c r="F202" s="11">
        <f>D202</f>
        <v>2</v>
      </c>
      <c r="G202" s="48" t="s">
        <v>0</v>
      </c>
    </row>
    <row r="203" spans="1:7" ht="28.5" customHeight="1">
      <c r="A203" s="28" t="s">
        <v>247</v>
      </c>
      <c r="B203" s="40" t="s">
        <v>121</v>
      </c>
      <c r="C203" s="39" t="s">
        <v>100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5" customHeight="1">
      <c r="A204" s="28" t="s">
        <v>248</v>
      </c>
      <c r="B204" s="40" t="s">
        <v>123</v>
      </c>
      <c r="C204" s="39" t="s">
        <v>58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75" customHeight="1">
      <c r="A205" s="12" t="s">
        <v>251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25" customHeight="1">
      <c r="A206" s="27" t="s">
        <v>252</v>
      </c>
      <c r="B206" s="25" t="s">
        <v>196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2.75" customHeight="1">
      <c r="A207" s="28" t="s">
        <v>253</v>
      </c>
      <c r="B207" s="40" t="s">
        <v>104</v>
      </c>
      <c r="C207" s="39" t="s">
        <v>100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262</v>
      </c>
    </row>
    <row r="208" spans="1:7" ht="72" customHeight="1">
      <c r="A208" s="28" t="s">
        <v>254</v>
      </c>
      <c r="B208" s="40" t="s">
        <v>107</v>
      </c>
      <c r="C208" s="39" t="s">
        <v>100</v>
      </c>
      <c r="D208" s="11">
        <f>ROUND((D209*(D210/100*D211/100*D212/100)),2)</f>
        <v>0</v>
      </c>
      <c r="E208" s="11">
        <f>ROUND((E209*(E210/100*E211/100*E212/100)),2)</f>
        <v>0</v>
      </c>
      <c r="F208" s="11">
        <f>ROUND((F209*(F210/100*F211/100*F212/100)),2)</f>
        <v>0</v>
      </c>
      <c r="G208" s="25" t="s">
        <v>263</v>
      </c>
    </row>
    <row r="209" spans="1:7" ht="12.75" customHeight="1">
      <c r="A209" s="28" t="s">
        <v>255</v>
      </c>
      <c r="B209" s="40" t="s">
        <v>110</v>
      </c>
      <c r="C209" s="39" t="s">
        <v>100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256</v>
      </c>
      <c r="B210" s="40" t="s">
        <v>112</v>
      </c>
      <c r="C210" s="39" t="s">
        <v>113</v>
      </c>
      <c r="D210" s="15">
        <f>D78</f>
        <v>0</v>
      </c>
      <c r="E210" s="11">
        <f>D210</f>
        <v>0</v>
      </c>
      <c r="F210" s="11">
        <f>D210</f>
        <v>0</v>
      </c>
      <c r="G210" s="40" t="s">
        <v>0</v>
      </c>
    </row>
    <row r="211" spans="1:7" ht="12.75" customHeight="1">
      <c r="A211" s="28" t="s">
        <v>257</v>
      </c>
      <c r="B211" s="40" t="s">
        <v>115</v>
      </c>
      <c r="C211" s="39" t="s">
        <v>113</v>
      </c>
      <c r="D211" s="15">
        <f>D79</f>
        <v>0</v>
      </c>
      <c r="E211" s="11">
        <f>D211</f>
        <v>0</v>
      </c>
      <c r="F211" s="11">
        <f>D211</f>
        <v>0</v>
      </c>
      <c r="G211" s="40" t="s">
        <v>0</v>
      </c>
    </row>
    <row r="212" spans="1:7" ht="12.75" customHeight="1">
      <c r="A212" s="28" t="s">
        <v>258</v>
      </c>
      <c r="B212" s="40" t="s">
        <v>117</v>
      </c>
      <c r="C212" s="39" t="s">
        <v>113</v>
      </c>
      <c r="D212" s="15">
        <f>D80</f>
        <v>0</v>
      </c>
      <c r="E212" s="11">
        <f>D212</f>
        <v>0</v>
      </c>
      <c r="F212" s="11">
        <f>D212</f>
        <v>0</v>
      </c>
      <c r="G212" s="40" t="s">
        <v>0</v>
      </c>
    </row>
    <row r="213" spans="1:7" ht="28.5" customHeight="1">
      <c r="A213" s="28" t="s">
        <v>259</v>
      </c>
      <c r="B213" s="40" t="s">
        <v>119</v>
      </c>
      <c r="C213" s="39" t="s">
        <v>58</v>
      </c>
      <c r="D213" s="11">
        <f>Part1_1!K26</f>
        <v>0</v>
      </c>
      <c r="E213" s="11">
        <f>D213</f>
        <v>0</v>
      </c>
      <c r="F213" s="11">
        <f>D213</f>
        <v>0</v>
      </c>
      <c r="G213" s="40" t="s">
        <v>0</v>
      </c>
    </row>
    <row r="214" spans="1:7" ht="28.5" customHeight="1">
      <c r="A214" s="28" t="s">
        <v>260</v>
      </c>
      <c r="B214" s="40" t="s">
        <v>121</v>
      </c>
      <c r="C214" s="39" t="s">
        <v>100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5" customHeight="1">
      <c r="A215" s="28" t="s">
        <v>261</v>
      </c>
      <c r="B215" s="40" t="s">
        <v>123</v>
      </c>
      <c r="C215" s="39" t="s">
        <v>58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75" customHeight="1">
      <c r="A216" s="12" t="s">
        <v>321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25" customHeight="1">
      <c r="A217" s="27" t="s">
        <v>322</v>
      </c>
      <c r="B217" s="4" t="s">
        <v>290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2.75" customHeight="1">
      <c r="A218" s="28" t="s">
        <v>323</v>
      </c>
      <c r="B218" s="19" t="s">
        <v>104</v>
      </c>
      <c r="C218" s="18" t="s">
        <v>100</v>
      </c>
      <c r="D218" s="11">
        <f>D219*D224</f>
        <v>623511.63</v>
      </c>
      <c r="E218" s="11">
        <f>D218</f>
        <v>623511.63</v>
      </c>
      <c r="F218" s="11">
        <f>D218</f>
        <v>623511.63</v>
      </c>
      <c r="G218" s="25" t="s">
        <v>319</v>
      </c>
    </row>
    <row r="219" spans="1:7" ht="72" customHeight="1">
      <c r="A219" s="28" t="s">
        <v>324</v>
      </c>
      <c r="B219" s="19" t="s">
        <v>107</v>
      </c>
      <c r="C219" s="18" t="s">
        <v>100</v>
      </c>
      <c r="D219" s="11">
        <f>ROUND((D220*(D221/100*D222/100*D223/100)),2)</f>
        <v>29691.03</v>
      </c>
      <c r="E219" s="11">
        <f>ROUND((E220*(E221/100*E222/100*E223/100)),2)</f>
        <v>29691.03</v>
      </c>
      <c r="F219" s="11">
        <f>ROUND((F220*(F221/100*F222/100*F223/100)),2)</f>
        <v>29691.03</v>
      </c>
      <c r="G219" s="25" t="s">
        <v>320</v>
      </c>
    </row>
    <row r="220" spans="1:7" ht="12.75" customHeight="1">
      <c r="A220" s="28" t="s">
        <v>325</v>
      </c>
      <c r="B220" s="19" t="s">
        <v>110</v>
      </c>
      <c r="C220" s="18" t="s">
        <v>100</v>
      </c>
      <c r="D220" s="11">
        <v>33369.09</v>
      </c>
      <c r="E220" s="11">
        <f>D220</f>
        <v>33369.09</v>
      </c>
      <c r="F220" s="11">
        <f>D220</f>
        <v>33369.09</v>
      </c>
      <c r="G220" s="38" t="s">
        <v>0</v>
      </c>
    </row>
    <row r="221" spans="1:7" ht="12.75" customHeight="1">
      <c r="A221" s="28" t="s">
        <v>326</v>
      </c>
      <c r="B221" s="19" t="s">
        <v>112</v>
      </c>
      <c r="C221" s="18" t="s">
        <v>113</v>
      </c>
      <c r="D221" s="15">
        <v>100</v>
      </c>
      <c r="E221" s="11">
        <f>D221</f>
        <v>100</v>
      </c>
      <c r="F221" s="11">
        <f>D221</f>
        <v>100</v>
      </c>
      <c r="G221" s="38" t="s">
        <v>0</v>
      </c>
    </row>
    <row r="222" spans="1:7" ht="12.75" customHeight="1">
      <c r="A222" s="28" t="s">
        <v>327</v>
      </c>
      <c r="B222" s="19" t="s">
        <v>115</v>
      </c>
      <c r="C222" s="18" t="s">
        <v>113</v>
      </c>
      <c r="D222" s="45">
        <v>80.1622060537</v>
      </c>
      <c r="E222" s="11">
        <f>D222</f>
        <v>80.1622060537</v>
      </c>
      <c r="F222" s="11">
        <f>D222</f>
        <v>80.1622060537</v>
      </c>
      <c r="G222" s="38" t="s">
        <v>0</v>
      </c>
    </row>
    <row r="223" spans="1:7" ht="12.75" customHeight="1">
      <c r="A223" s="28" t="s">
        <v>328</v>
      </c>
      <c r="B223" s="19" t="s">
        <v>117</v>
      </c>
      <c r="C223" s="18" t="s">
        <v>113</v>
      </c>
      <c r="D223" s="15">
        <v>110.9969997857</v>
      </c>
      <c r="E223" s="11">
        <f>D223</f>
        <v>110.9969997857</v>
      </c>
      <c r="F223" s="11">
        <f>D223</f>
        <v>110.9969997857</v>
      </c>
      <c r="G223" s="38" t="s">
        <v>0</v>
      </c>
    </row>
    <row r="224" spans="1:7" ht="28.5" customHeight="1">
      <c r="A224" s="28" t="s">
        <v>329</v>
      </c>
      <c r="B224" s="19" t="s">
        <v>119</v>
      </c>
      <c r="C224" s="18" t="s">
        <v>58</v>
      </c>
      <c r="D224" s="11">
        <f>Part1_1!K27</f>
        <v>21</v>
      </c>
      <c r="E224" s="11">
        <f>D224</f>
        <v>21</v>
      </c>
      <c r="F224" s="11">
        <f>D224</f>
        <v>21</v>
      </c>
      <c r="G224" s="38" t="s">
        <v>0</v>
      </c>
    </row>
    <row r="225" spans="1:7" ht="28.5" customHeight="1">
      <c r="A225" s="28" t="s">
        <v>330</v>
      </c>
      <c r="B225" s="19" t="s">
        <v>121</v>
      </c>
      <c r="C225" s="18" t="s">
        <v>100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5" customHeight="1">
      <c r="A226" s="28" t="s">
        <v>331</v>
      </c>
      <c r="B226" s="19" t="s">
        <v>123</v>
      </c>
      <c r="C226" s="18" t="s">
        <v>58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75" customHeight="1">
      <c r="A227" s="12" t="s">
        <v>264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25" customHeight="1">
      <c r="A228" s="27" t="s">
        <v>265</v>
      </c>
      <c r="B228" s="4" t="s">
        <v>290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2.75" customHeight="1">
      <c r="A229" s="28" t="s">
        <v>266</v>
      </c>
      <c r="B229" s="19" t="s">
        <v>104</v>
      </c>
      <c r="C229" s="18" t="s">
        <v>100</v>
      </c>
      <c r="D229" s="11">
        <f>D230*D235</f>
        <v>379040.4</v>
      </c>
      <c r="E229" s="11">
        <f>D229</f>
        <v>379040.4</v>
      </c>
      <c r="F229" s="11">
        <f>D229</f>
        <v>379040.4</v>
      </c>
      <c r="G229" s="25" t="s">
        <v>275</v>
      </c>
    </row>
    <row r="230" spans="1:7" ht="72" customHeight="1">
      <c r="A230" s="28" t="s">
        <v>267</v>
      </c>
      <c r="B230" s="19" t="s">
        <v>107</v>
      </c>
      <c r="C230" s="18" t="s">
        <v>100</v>
      </c>
      <c r="D230" s="11">
        <f>ROUND((D231*(D232/100*D233/100*D234/100)),2)</f>
        <v>75808.08</v>
      </c>
      <c r="E230" s="11">
        <f>ROUND((E231*(E232/100*E233/100*E234/100)),2)</f>
        <v>75808.08</v>
      </c>
      <c r="F230" s="11">
        <f>ROUND((F231*(F232/100*F233/100*F234/100)),2)</f>
        <v>75808.08</v>
      </c>
      <c r="G230" s="25" t="s">
        <v>276</v>
      </c>
    </row>
    <row r="231" spans="1:7" ht="12.75" customHeight="1">
      <c r="A231" s="28" t="s">
        <v>268</v>
      </c>
      <c r="B231" s="19" t="s">
        <v>110</v>
      </c>
      <c r="C231" s="18" t="s">
        <v>100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269</v>
      </c>
      <c r="B232" s="19" t="s">
        <v>112</v>
      </c>
      <c r="C232" s="18" t="s">
        <v>113</v>
      </c>
      <c r="D232" s="15">
        <v>100</v>
      </c>
      <c r="E232" s="11">
        <f>D232</f>
        <v>100</v>
      </c>
      <c r="F232" s="11">
        <f>D232</f>
        <v>100</v>
      </c>
      <c r="G232" s="19" t="s">
        <v>0</v>
      </c>
    </row>
    <row r="233" spans="1:7" ht="12.75" customHeight="1">
      <c r="A233" s="28" t="s">
        <v>270</v>
      </c>
      <c r="B233" s="19" t="s">
        <v>115</v>
      </c>
      <c r="C233" s="18" t="s">
        <v>113</v>
      </c>
      <c r="D233" s="15">
        <v>1119.7855263466</v>
      </c>
      <c r="E233" s="11">
        <f>D233</f>
        <v>1119.7855263466</v>
      </c>
      <c r="F233" s="11">
        <f>D233</f>
        <v>1119.7855263466</v>
      </c>
      <c r="G233" s="19" t="s">
        <v>0</v>
      </c>
    </row>
    <row r="234" spans="1:7" ht="12.75" customHeight="1">
      <c r="A234" s="28" t="s">
        <v>271</v>
      </c>
      <c r="B234" s="19" t="s">
        <v>117</v>
      </c>
      <c r="C234" s="18" t="s">
        <v>113</v>
      </c>
      <c r="D234" s="15">
        <v>110.7823302049</v>
      </c>
      <c r="E234" s="11">
        <f>D234</f>
        <v>110.7823302049</v>
      </c>
      <c r="F234" s="11">
        <f>D234</f>
        <v>110.7823302049</v>
      </c>
      <c r="G234" s="19" t="s">
        <v>0</v>
      </c>
    </row>
    <row r="235" spans="1:7" ht="28.5" customHeight="1">
      <c r="A235" s="28" t="s">
        <v>272</v>
      </c>
      <c r="B235" s="19" t="s">
        <v>119</v>
      </c>
      <c r="C235" s="18" t="s">
        <v>58</v>
      </c>
      <c r="D235" s="11">
        <f>Part1_1!K28</f>
        <v>5</v>
      </c>
      <c r="E235" s="11">
        <f>D235</f>
        <v>5</v>
      </c>
      <c r="F235" s="11">
        <f>D235</f>
        <v>5</v>
      </c>
      <c r="G235" s="19" t="s">
        <v>0</v>
      </c>
    </row>
    <row r="236" spans="1:7" ht="28.5" customHeight="1">
      <c r="A236" s="28" t="s">
        <v>273</v>
      </c>
      <c r="B236" s="19" t="s">
        <v>121</v>
      </c>
      <c r="C236" s="18" t="s">
        <v>100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5" customHeight="1">
      <c r="A237" s="28" t="s">
        <v>274</v>
      </c>
      <c r="B237" s="19" t="s">
        <v>123</v>
      </c>
      <c r="C237" s="18" t="s">
        <v>58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75" customHeight="1">
      <c r="A238" s="12" t="s">
        <v>277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25" customHeight="1">
      <c r="A239" s="27" t="s">
        <v>278</v>
      </c>
      <c r="B239" s="35" t="s">
        <v>67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2.75" customHeight="1">
      <c r="A240" s="28" t="s">
        <v>279</v>
      </c>
      <c r="B240" s="35" t="s">
        <v>104</v>
      </c>
      <c r="C240" s="34" t="s">
        <v>100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288</v>
      </c>
    </row>
    <row r="241" spans="1:7" ht="72" customHeight="1">
      <c r="A241" s="28" t="s">
        <v>280</v>
      </c>
      <c r="B241" s="35" t="s">
        <v>107</v>
      </c>
      <c r="C241" s="34" t="s">
        <v>100</v>
      </c>
      <c r="D241" s="11">
        <f>ROUND((D242*(D243/100*D244/100*D245/100)),2)</f>
        <v>764.08</v>
      </c>
      <c r="E241" s="11">
        <f>ROUND((E242*(E243/100*E244/100*E245/100)),2)</f>
        <v>764.08</v>
      </c>
      <c r="F241" s="11">
        <f>ROUND((F242*(F243/100*F244/100*F245/100)),2)</f>
        <v>764.08</v>
      </c>
      <c r="G241" s="25" t="s">
        <v>289</v>
      </c>
    </row>
    <row r="242" spans="1:7" ht="12.75" customHeight="1">
      <c r="A242" s="28" t="s">
        <v>281</v>
      </c>
      <c r="B242" s="35" t="s">
        <v>110</v>
      </c>
      <c r="C242" s="34" t="s">
        <v>100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282</v>
      </c>
      <c r="B243" s="35" t="s">
        <v>112</v>
      </c>
      <c r="C243" s="34" t="s">
        <v>113</v>
      </c>
      <c r="D243" s="15">
        <f>D89</f>
        <v>100</v>
      </c>
      <c r="E243" s="11">
        <f>D243</f>
        <v>100</v>
      </c>
      <c r="F243" s="11">
        <f>D243</f>
        <v>100</v>
      </c>
      <c r="G243" s="35" t="s">
        <v>0</v>
      </c>
    </row>
    <row r="244" spans="1:7" ht="12.75" customHeight="1">
      <c r="A244" s="28" t="s">
        <v>283</v>
      </c>
      <c r="B244" s="35" t="s">
        <v>115</v>
      </c>
      <c r="C244" s="34" t="s">
        <v>113</v>
      </c>
      <c r="D244" s="15">
        <f>D90</f>
        <v>137.5906804342</v>
      </c>
      <c r="E244" s="11">
        <f>D244</f>
        <v>137.5906804342</v>
      </c>
      <c r="F244" s="11">
        <f>D244</f>
        <v>137.5906804342</v>
      </c>
      <c r="G244" s="35" t="s">
        <v>0</v>
      </c>
    </row>
    <row r="245" spans="1:7" ht="12.75" customHeight="1">
      <c r="A245" s="28" t="s">
        <v>284</v>
      </c>
      <c r="B245" s="35" t="s">
        <v>117</v>
      </c>
      <c r="C245" s="34" t="s">
        <v>113</v>
      </c>
      <c r="D245" s="15">
        <f>D91</f>
        <v>111.4490466664</v>
      </c>
      <c r="E245" s="11">
        <f>D245</f>
        <v>111.4490466664</v>
      </c>
      <c r="F245" s="11">
        <f>D245</f>
        <v>111.4490466664</v>
      </c>
      <c r="G245" s="35" t="s">
        <v>0</v>
      </c>
    </row>
    <row r="246" spans="1:7" ht="28.5" customHeight="1">
      <c r="A246" s="28" t="s">
        <v>285</v>
      </c>
      <c r="B246" s="35" t="s">
        <v>119</v>
      </c>
      <c r="C246" s="34" t="s">
        <v>58</v>
      </c>
      <c r="D246" s="11">
        <f>Part1_1!K29</f>
        <v>0</v>
      </c>
      <c r="E246" s="11">
        <f>D246</f>
        <v>0</v>
      </c>
      <c r="F246" s="11">
        <f>D246</f>
        <v>0</v>
      </c>
      <c r="G246" s="35" t="s">
        <v>0</v>
      </c>
    </row>
    <row r="247" spans="1:7" ht="28.5" customHeight="1">
      <c r="A247" s="28" t="s">
        <v>286</v>
      </c>
      <c r="B247" s="35" t="s">
        <v>121</v>
      </c>
      <c r="C247" s="34" t="s">
        <v>100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5" customHeight="1">
      <c r="A248" s="28" t="s">
        <v>287</v>
      </c>
      <c r="B248" s="35" t="s">
        <v>123</v>
      </c>
      <c r="C248" s="34" t="s">
        <v>58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75" customHeight="1">
      <c r="A249" s="12" t="s">
        <v>465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25" customHeight="1">
      <c r="A250" s="27" t="s">
        <v>466</v>
      </c>
      <c r="B250" s="50" t="s">
        <v>67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2.75" customHeight="1">
      <c r="A251" s="28" t="s">
        <v>467</v>
      </c>
      <c r="B251" s="50" t="s">
        <v>104</v>
      </c>
      <c r="C251" s="49" t="s">
        <v>100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288</v>
      </c>
    </row>
    <row r="252" spans="1:7" ht="72" customHeight="1">
      <c r="A252" s="28" t="s">
        <v>468</v>
      </c>
      <c r="B252" s="50" t="s">
        <v>107</v>
      </c>
      <c r="C252" s="49" t="s">
        <v>100</v>
      </c>
      <c r="D252" s="11">
        <f>ROUND((D253*(D254/100*D255/100*D256/100)),2)</f>
        <v>764.08</v>
      </c>
      <c r="E252" s="11">
        <f>ROUND((E253*(E254/100*E255/100*E256/100)),2)</f>
        <v>764.08</v>
      </c>
      <c r="F252" s="11">
        <f>ROUND((F253*(F254/100*F255/100*F256/100)),2)</f>
        <v>764.08</v>
      </c>
      <c r="G252" s="25" t="s">
        <v>289</v>
      </c>
    </row>
    <row r="253" spans="1:7" ht="12.75" customHeight="1">
      <c r="A253" s="28" t="s">
        <v>469</v>
      </c>
      <c r="B253" s="50" t="s">
        <v>110</v>
      </c>
      <c r="C253" s="49" t="s">
        <v>100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470</v>
      </c>
      <c r="B254" s="50" t="s">
        <v>112</v>
      </c>
      <c r="C254" s="49" t="s">
        <v>113</v>
      </c>
      <c r="D254" s="15">
        <f>D89</f>
        <v>100</v>
      </c>
      <c r="E254" s="11">
        <f>D254</f>
        <v>100</v>
      </c>
      <c r="F254" s="11">
        <f>D254</f>
        <v>100</v>
      </c>
      <c r="G254" s="50" t="s">
        <v>0</v>
      </c>
    </row>
    <row r="255" spans="1:7" ht="12.75" customHeight="1">
      <c r="A255" s="28" t="s">
        <v>471</v>
      </c>
      <c r="B255" s="50" t="s">
        <v>115</v>
      </c>
      <c r="C255" s="49" t="s">
        <v>113</v>
      </c>
      <c r="D255" s="15">
        <f>D90</f>
        <v>137.5906804342</v>
      </c>
      <c r="E255" s="11">
        <f>D255</f>
        <v>137.5906804342</v>
      </c>
      <c r="F255" s="11">
        <f>D255</f>
        <v>137.5906804342</v>
      </c>
      <c r="G255" s="50" t="s">
        <v>0</v>
      </c>
    </row>
    <row r="256" spans="1:7" ht="12.75" customHeight="1">
      <c r="A256" s="28" t="s">
        <v>472</v>
      </c>
      <c r="B256" s="50" t="s">
        <v>117</v>
      </c>
      <c r="C256" s="49" t="s">
        <v>113</v>
      </c>
      <c r="D256" s="15">
        <f>D91</f>
        <v>111.4490466664</v>
      </c>
      <c r="E256" s="11">
        <f>D256</f>
        <v>111.4490466664</v>
      </c>
      <c r="F256" s="11">
        <f>D256</f>
        <v>111.4490466664</v>
      </c>
      <c r="G256" s="50" t="s">
        <v>0</v>
      </c>
    </row>
    <row r="257" spans="1:7" ht="28.5" customHeight="1">
      <c r="A257" s="28" t="s">
        <v>473</v>
      </c>
      <c r="B257" s="50" t="s">
        <v>119</v>
      </c>
      <c r="C257" s="49" t="s">
        <v>58</v>
      </c>
      <c r="D257" s="11">
        <f>Part1_1!K30</f>
        <v>0</v>
      </c>
      <c r="E257" s="11">
        <f>D257</f>
        <v>0</v>
      </c>
      <c r="F257" s="11">
        <f>D257</f>
        <v>0</v>
      </c>
      <c r="G257" s="50" t="s">
        <v>0</v>
      </c>
    </row>
    <row r="258" spans="1:7" ht="28.5" customHeight="1">
      <c r="A258" s="28" t="s">
        <v>474</v>
      </c>
      <c r="B258" s="50" t="s">
        <v>121</v>
      </c>
      <c r="C258" s="49" t="s">
        <v>100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5" customHeight="1">
      <c r="A259" s="28" t="s">
        <v>475</v>
      </c>
      <c r="B259" s="50" t="s">
        <v>123</v>
      </c>
      <c r="C259" s="49" t="s">
        <v>58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75" customHeight="1">
      <c r="A260" s="12" t="s">
        <v>476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25" customHeight="1">
      <c r="A261" s="27" t="s">
        <v>477</v>
      </c>
      <c r="B261" s="54" t="s">
        <v>67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2.75" customHeight="1">
      <c r="A262" s="28" t="s">
        <v>478</v>
      </c>
      <c r="B262" s="54" t="s">
        <v>104</v>
      </c>
      <c r="C262" s="53" t="s">
        <v>100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288</v>
      </c>
    </row>
    <row r="263" spans="1:7" ht="72" customHeight="1">
      <c r="A263" s="28" t="s">
        <v>479</v>
      </c>
      <c r="B263" s="54" t="s">
        <v>107</v>
      </c>
      <c r="C263" s="53" t="s">
        <v>100</v>
      </c>
      <c r="D263" s="11">
        <f>ROUND((D264*(D265/100*D266/100*D267/100)),2)</f>
        <v>764.08</v>
      </c>
      <c r="E263" s="11">
        <f>ROUND((E264*(E265/100*E266/100*E267/100)),2)</f>
        <v>764.08</v>
      </c>
      <c r="F263" s="11">
        <f>ROUND((F264*(F265/100*F266/100*F267/100)),2)</f>
        <v>764.08</v>
      </c>
      <c r="G263" s="25" t="s">
        <v>289</v>
      </c>
    </row>
    <row r="264" spans="1:7" ht="12.75" customHeight="1">
      <c r="A264" s="28" t="s">
        <v>480</v>
      </c>
      <c r="B264" s="54" t="s">
        <v>110</v>
      </c>
      <c r="C264" s="53" t="s">
        <v>100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481</v>
      </c>
      <c r="B265" s="54" t="s">
        <v>112</v>
      </c>
      <c r="C265" s="53" t="s">
        <v>113</v>
      </c>
      <c r="D265" s="15">
        <f>D254</f>
        <v>100</v>
      </c>
      <c r="E265" s="11">
        <f>D265</f>
        <v>100</v>
      </c>
      <c r="F265" s="11">
        <f>D265</f>
        <v>100</v>
      </c>
      <c r="G265" s="54" t="s">
        <v>0</v>
      </c>
    </row>
    <row r="266" spans="1:7" ht="12.75" customHeight="1">
      <c r="A266" s="28" t="s">
        <v>482</v>
      </c>
      <c r="B266" s="54" t="s">
        <v>115</v>
      </c>
      <c r="C266" s="53" t="s">
        <v>113</v>
      </c>
      <c r="D266" s="15">
        <f>D255</f>
        <v>137.5906804342</v>
      </c>
      <c r="E266" s="11">
        <f>D266</f>
        <v>137.5906804342</v>
      </c>
      <c r="F266" s="11">
        <f>D266</f>
        <v>137.5906804342</v>
      </c>
      <c r="G266" s="54" t="s">
        <v>0</v>
      </c>
    </row>
    <row r="267" spans="1:7" ht="12.75" customHeight="1">
      <c r="A267" s="28" t="s">
        <v>483</v>
      </c>
      <c r="B267" s="54" t="s">
        <v>117</v>
      </c>
      <c r="C267" s="53" t="s">
        <v>113</v>
      </c>
      <c r="D267" s="15">
        <f>D256</f>
        <v>111.4490466664</v>
      </c>
      <c r="E267" s="11">
        <f>D267</f>
        <v>111.4490466664</v>
      </c>
      <c r="F267" s="11">
        <f>D267</f>
        <v>111.4490466664</v>
      </c>
      <c r="G267" s="54" t="s">
        <v>0</v>
      </c>
    </row>
    <row r="268" spans="1:7" ht="28.5" customHeight="1">
      <c r="A268" s="28" t="s">
        <v>484</v>
      </c>
      <c r="B268" s="54" t="s">
        <v>119</v>
      </c>
      <c r="C268" s="53" t="s">
        <v>58</v>
      </c>
      <c r="D268" s="11">
        <f>Part1_1!K31</f>
        <v>0</v>
      </c>
      <c r="E268" s="11">
        <f>D268</f>
        <v>0</v>
      </c>
      <c r="F268" s="11">
        <f>D268</f>
        <v>0</v>
      </c>
      <c r="G268" s="54" t="s">
        <v>0</v>
      </c>
    </row>
    <row r="269" spans="1:7" ht="28.5" customHeight="1">
      <c r="A269" s="28" t="s">
        <v>485</v>
      </c>
      <c r="B269" s="54" t="s">
        <v>121</v>
      </c>
      <c r="C269" s="53" t="s">
        <v>100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5" customHeight="1">
      <c r="A270" s="28" t="s">
        <v>486</v>
      </c>
      <c r="B270" s="54" t="s">
        <v>123</v>
      </c>
      <c r="C270" s="53" t="s">
        <v>58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5" customHeight="1">
      <c r="A271" s="18" t="s">
        <v>36</v>
      </c>
      <c r="B271" s="19" t="s">
        <v>163</v>
      </c>
      <c r="C271" s="18" t="s">
        <v>100</v>
      </c>
      <c r="D271" s="11">
        <v>540726.1700000018</v>
      </c>
      <c r="E271" s="11">
        <f>D271</f>
        <v>540726.1700000018</v>
      </c>
      <c r="F271" s="11">
        <f>D271</f>
        <v>540726.1700000018</v>
      </c>
      <c r="G271" s="19" t="s">
        <v>0</v>
      </c>
    </row>
    <row r="272" spans="1:7" ht="12.75" customHeight="1">
      <c r="A272" s="18" t="s">
        <v>37</v>
      </c>
      <c r="B272" s="19" t="s">
        <v>164</v>
      </c>
      <c r="C272" s="18" t="s">
        <v>113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38</v>
      </c>
      <c r="B273" s="19" t="s">
        <v>165</v>
      </c>
      <c r="C273" s="18" t="s">
        <v>100</v>
      </c>
      <c r="D273" s="11">
        <f>D271+D6</f>
        <v>8889271</v>
      </c>
      <c r="E273" s="11">
        <f>E271+E6</f>
        <v>8889271</v>
      </c>
      <c r="F273" s="11">
        <f>F271+F6</f>
        <v>8889271</v>
      </c>
      <c r="G273" s="19" t="s">
        <v>166</v>
      </c>
    </row>
    <row r="275" ht="12.75">
      <c r="D275">
        <v>8889271</v>
      </c>
    </row>
    <row r="277" ht="12.75">
      <c r="D277">
        <f>D275-D273</f>
        <v>0</v>
      </c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68" t="s">
        <v>167</v>
      </c>
      <c r="B2" s="68"/>
      <c r="C2" s="68"/>
    </row>
    <row r="3" spans="1:3" ht="11.25" customHeight="1">
      <c r="A3" s="61" t="s">
        <v>0</v>
      </c>
      <c r="B3" s="61"/>
      <c r="C3" s="61"/>
    </row>
    <row r="4" spans="1:3" ht="21" customHeight="1">
      <c r="A4" s="61" t="s">
        <v>168</v>
      </c>
      <c r="B4" s="61"/>
      <c r="C4" s="61"/>
    </row>
    <row r="5" spans="1:3" ht="21" customHeight="1">
      <c r="A5" s="9" t="s">
        <v>92</v>
      </c>
      <c r="B5" s="9" t="s">
        <v>169</v>
      </c>
      <c r="C5" s="9" t="s">
        <v>170</v>
      </c>
    </row>
    <row r="6" spans="1:3" ht="12.75" customHeight="1">
      <c r="A6" s="9" t="s">
        <v>35</v>
      </c>
      <c r="B6" s="10" t="s">
        <v>171</v>
      </c>
      <c r="C6" s="10" t="s">
        <v>172</v>
      </c>
    </row>
    <row r="7" spans="1:3" ht="12.75" customHeight="1">
      <c r="A7" s="9" t="s">
        <v>36</v>
      </c>
      <c r="B7" s="10" t="s">
        <v>173</v>
      </c>
      <c r="C7" s="10" t="s">
        <v>174</v>
      </c>
    </row>
    <row r="8" spans="1:3" ht="11.25" customHeight="1">
      <c r="A8" s="61" t="s">
        <v>0</v>
      </c>
      <c r="B8" s="61"/>
      <c r="C8" s="61"/>
    </row>
    <row r="9" spans="1:3" ht="21" customHeight="1">
      <c r="A9" s="81" t="s">
        <v>175</v>
      </c>
      <c r="B9" s="81"/>
      <c r="C9" s="81"/>
    </row>
    <row r="10" spans="1:3" ht="12.75" customHeight="1">
      <c r="A10" s="9" t="s">
        <v>35</v>
      </c>
      <c r="B10" s="82" t="s">
        <v>176</v>
      </c>
      <c r="C10" s="82"/>
    </row>
    <row r="11" spans="1:3" ht="12.75" customHeight="1">
      <c r="A11" s="9" t="s">
        <v>36</v>
      </c>
      <c r="B11" s="82" t="s">
        <v>177</v>
      </c>
      <c r="C11" s="82"/>
    </row>
    <row r="12" spans="1:3" ht="11.25" customHeight="1">
      <c r="A12" s="61" t="s">
        <v>0</v>
      </c>
      <c r="B12" s="61"/>
      <c r="C12" s="61"/>
    </row>
    <row r="13" spans="1:3" ht="21" customHeight="1">
      <c r="A13" s="81" t="s">
        <v>178</v>
      </c>
      <c r="B13" s="81"/>
      <c r="C13" s="81"/>
    </row>
    <row r="14" spans="1:3" ht="12.75" customHeight="1">
      <c r="A14" s="9" t="s">
        <v>35</v>
      </c>
      <c r="B14" s="82" t="s">
        <v>179</v>
      </c>
      <c r="C14" s="82"/>
    </row>
    <row r="15" spans="1:3" ht="11.25" customHeight="1">
      <c r="A15" s="61" t="s">
        <v>0</v>
      </c>
      <c r="B15" s="61"/>
      <c r="C15" s="61"/>
    </row>
    <row r="16" spans="1:3" ht="29.25" customHeight="1">
      <c r="A16" s="68" t="s">
        <v>180</v>
      </c>
      <c r="B16" s="68"/>
      <c r="C16" s="68"/>
    </row>
    <row r="17" spans="1:3" ht="9.75" customHeight="1">
      <c r="A17" s="79" t="s">
        <v>0</v>
      </c>
      <c r="B17" s="79"/>
      <c r="C17" s="79"/>
    </row>
    <row r="18" spans="1:3" ht="28.5" customHeight="1">
      <c r="A18" s="9" t="s">
        <v>92</v>
      </c>
      <c r="B18" s="9" t="s">
        <v>181</v>
      </c>
      <c r="C18" s="9" t="s">
        <v>182</v>
      </c>
    </row>
    <row r="19" spans="1:3" ht="12.75" customHeight="1">
      <c r="A19" s="9" t="s">
        <v>35</v>
      </c>
      <c r="B19" s="10" t="s">
        <v>183</v>
      </c>
      <c r="C19" s="10" t="s">
        <v>0</v>
      </c>
    </row>
    <row r="20" spans="1:3" ht="12.75" customHeight="1">
      <c r="A20" s="9" t="s">
        <v>36</v>
      </c>
      <c r="B20" s="10" t="s">
        <v>184</v>
      </c>
      <c r="C20" s="10" t="s">
        <v>0</v>
      </c>
    </row>
    <row r="21" spans="1:3" ht="28.5" customHeight="1">
      <c r="A21" s="9" t="s">
        <v>37</v>
      </c>
      <c r="B21" s="10" t="s">
        <v>185</v>
      </c>
      <c r="C21" s="10" t="s">
        <v>0</v>
      </c>
    </row>
  </sheetData>
  <sheetProtection/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2020-02-26T06:35:18Z</dcterms:modified>
  <cp:category/>
  <cp:version/>
  <cp:contentType/>
  <cp:contentStatus/>
</cp:coreProperties>
</file>